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dstein\Dropbox\Fin 3560\2025 Spring 3560\"/>
    </mc:Choice>
  </mc:AlternateContent>
  <xr:revisionPtr revIDLastSave="0" documentId="13_ncr:1_{0F601E11-CD7D-45D4-8F2D-AC6D1AC29DE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N26" i="1"/>
  <c r="M14" i="1"/>
  <c r="M19" i="1" s="1"/>
  <c r="M150" i="1"/>
  <c r="M162" i="1"/>
  <c r="M163" i="1"/>
  <c r="H16" i="1"/>
  <c r="Q8" i="1"/>
  <c r="Q6" i="1"/>
  <c r="Q2" i="1"/>
  <c r="Q3" i="1" s="1"/>
  <c r="C8" i="1"/>
  <c r="C6" i="1"/>
  <c r="C2" i="1"/>
  <c r="C3" i="1" s="1"/>
  <c r="I10" i="1" s="1"/>
  <c r="M126" i="1" l="1"/>
  <c r="M90" i="1"/>
  <c r="M54" i="1"/>
  <c r="M18" i="1"/>
  <c r="M137" i="1"/>
  <c r="M89" i="1"/>
  <c r="M53" i="1"/>
  <c r="M29" i="1"/>
  <c r="M148" i="1"/>
  <c r="M124" i="1"/>
  <c r="M76" i="1"/>
  <c r="M28" i="1"/>
  <c r="M159" i="1"/>
  <c r="M123" i="1"/>
  <c r="M99" i="1"/>
  <c r="M87" i="1"/>
  <c r="M75" i="1"/>
  <c r="M63" i="1"/>
  <c r="M51" i="1"/>
  <c r="M39" i="1"/>
  <c r="M27" i="1"/>
  <c r="M158" i="1"/>
  <c r="M146" i="1"/>
  <c r="M134" i="1"/>
  <c r="M122" i="1"/>
  <c r="M110" i="1"/>
  <c r="M98" i="1"/>
  <c r="M86" i="1"/>
  <c r="M74" i="1"/>
  <c r="M62" i="1"/>
  <c r="M50" i="1"/>
  <c r="M38" i="1"/>
  <c r="M26" i="1"/>
  <c r="M157" i="1"/>
  <c r="M145" i="1"/>
  <c r="M133" i="1"/>
  <c r="M121" i="1"/>
  <c r="M109" i="1"/>
  <c r="M97" i="1"/>
  <c r="M85" i="1"/>
  <c r="M73" i="1"/>
  <c r="M61" i="1"/>
  <c r="M49" i="1"/>
  <c r="M37" i="1"/>
  <c r="M25" i="1"/>
  <c r="M88" i="1"/>
  <c r="M138" i="1"/>
  <c r="M102" i="1"/>
  <c r="M66" i="1"/>
  <c r="M42" i="1"/>
  <c r="M161" i="1"/>
  <c r="M125" i="1"/>
  <c r="M101" i="1"/>
  <c r="M65" i="1"/>
  <c r="M17" i="1"/>
  <c r="M136" i="1"/>
  <c r="M100" i="1"/>
  <c r="M64" i="1"/>
  <c r="M40" i="1"/>
  <c r="M147" i="1"/>
  <c r="M135" i="1"/>
  <c r="M156" i="1"/>
  <c r="M132" i="1"/>
  <c r="M108" i="1"/>
  <c r="M84" i="1"/>
  <c r="M60" i="1"/>
  <c r="M48" i="1"/>
  <c r="M24" i="1"/>
  <c r="M155" i="1"/>
  <c r="M131" i="1"/>
  <c r="M107" i="1"/>
  <c r="M83" i="1"/>
  <c r="M59" i="1"/>
  <c r="M35" i="1"/>
  <c r="M142" i="1"/>
  <c r="M118" i="1"/>
  <c r="M94" i="1"/>
  <c r="M82" i="1"/>
  <c r="M58" i="1"/>
  <c r="M46" i="1"/>
  <c r="M34" i="1"/>
  <c r="M22" i="1"/>
  <c r="M114" i="1"/>
  <c r="M78" i="1"/>
  <c r="M30" i="1"/>
  <c r="M149" i="1"/>
  <c r="M113" i="1"/>
  <c r="M77" i="1"/>
  <c r="M41" i="1"/>
  <c r="M160" i="1"/>
  <c r="M112" i="1"/>
  <c r="M52" i="1"/>
  <c r="M111" i="1"/>
  <c r="M144" i="1"/>
  <c r="M120" i="1"/>
  <c r="M96" i="1"/>
  <c r="M72" i="1"/>
  <c r="M36" i="1"/>
  <c r="M143" i="1"/>
  <c r="M119" i="1"/>
  <c r="M95" i="1"/>
  <c r="M71" i="1"/>
  <c r="M47" i="1"/>
  <c r="M23" i="1"/>
  <c r="M16" i="1"/>
  <c r="L16" i="1" s="1"/>
  <c r="M154" i="1"/>
  <c r="M130" i="1"/>
  <c r="M106" i="1"/>
  <c r="M70" i="1"/>
  <c r="M165" i="1"/>
  <c r="M153" i="1"/>
  <c r="M141" i="1"/>
  <c r="M129" i="1"/>
  <c r="M117" i="1"/>
  <c r="M105" i="1"/>
  <c r="M93" i="1"/>
  <c r="M81" i="1"/>
  <c r="M69" i="1"/>
  <c r="M57" i="1"/>
  <c r="M45" i="1"/>
  <c r="M33" i="1"/>
  <c r="M21" i="1"/>
  <c r="M164" i="1"/>
  <c r="M152" i="1"/>
  <c r="M140" i="1"/>
  <c r="M128" i="1"/>
  <c r="M116" i="1"/>
  <c r="M104" i="1"/>
  <c r="M92" i="1"/>
  <c r="M80" i="1"/>
  <c r="M68" i="1"/>
  <c r="M56" i="1"/>
  <c r="M44" i="1"/>
  <c r="M32" i="1"/>
  <c r="M20" i="1"/>
  <c r="M151" i="1"/>
  <c r="M139" i="1"/>
  <c r="M127" i="1"/>
  <c r="M115" i="1"/>
  <c r="M103" i="1"/>
  <c r="M91" i="1"/>
  <c r="M79" i="1"/>
  <c r="M67" i="1"/>
  <c r="M55" i="1"/>
  <c r="M43" i="1"/>
  <c r="M31" i="1"/>
  <c r="L17" i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C4" i="1"/>
  <c r="E4" i="1"/>
  <c r="Q4" i="1"/>
  <c r="S3" i="1" s="1"/>
  <c r="T15" i="1"/>
  <c r="P16" i="1" s="1"/>
  <c r="R16" i="1" s="1"/>
  <c r="N16" i="1" s="1"/>
  <c r="W10" i="1"/>
  <c r="Q10" i="1"/>
  <c r="F15" i="1"/>
  <c r="B16" i="1" s="1"/>
  <c r="D16" i="1" s="1"/>
  <c r="C10" i="1"/>
  <c r="L28" i="1" l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M10" i="1"/>
  <c r="Q17" i="1"/>
  <c r="Q29" i="1"/>
  <c r="Q41" i="1"/>
  <c r="Q53" i="1"/>
  <c r="Q65" i="1"/>
  <c r="V65" i="1" s="1"/>
  <c r="Q77" i="1"/>
  <c r="Q89" i="1"/>
  <c r="Q101" i="1"/>
  <c r="V101" i="1" s="1"/>
  <c r="Q113" i="1"/>
  <c r="V113" i="1" s="1"/>
  <c r="Q125" i="1"/>
  <c r="Q137" i="1"/>
  <c r="V137" i="1" s="1"/>
  <c r="Q149" i="1"/>
  <c r="Q161" i="1"/>
  <c r="Q173" i="1"/>
  <c r="V173" i="1" s="1"/>
  <c r="Q185" i="1"/>
  <c r="Q197" i="1"/>
  <c r="Q209" i="1"/>
  <c r="V209" i="1" s="1"/>
  <c r="Q221" i="1"/>
  <c r="Q233" i="1"/>
  <c r="Q245" i="1"/>
  <c r="V245" i="1" s="1"/>
  <c r="Q257" i="1"/>
  <c r="V257" i="1" s="1"/>
  <c r="Q269" i="1"/>
  <c r="V269" i="1" s="1"/>
  <c r="Q281" i="1"/>
  <c r="V281" i="1" s="1"/>
  <c r="Q293" i="1"/>
  <c r="V293" i="1" s="1"/>
  <c r="Q305" i="1"/>
  <c r="Q317" i="1"/>
  <c r="Q329" i="1"/>
  <c r="Q341" i="1"/>
  <c r="Q353" i="1"/>
  <c r="V353" i="1" s="1"/>
  <c r="Q365" i="1"/>
  <c r="Q24" i="1"/>
  <c r="Q36" i="1"/>
  <c r="V36" i="1" s="1"/>
  <c r="Q48" i="1"/>
  <c r="V48" i="1" s="1"/>
  <c r="Q60" i="1"/>
  <c r="Q72" i="1"/>
  <c r="V72" i="1" s="1"/>
  <c r="Q84" i="1"/>
  <c r="Q96" i="1"/>
  <c r="Q108" i="1"/>
  <c r="V108" i="1" s="1"/>
  <c r="Q120" i="1"/>
  <c r="Q132" i="1"/>
  <c r="V132" i="1" s="1"/>
  <c r="Q144" i="1"/>
  <c r="V144" i="1" s="1"/>
  <c r="Q156" i="1"/>
  <c r="Q168" i="1"/>
  <c r="Q180" i="1"/>
  <c r="V180" i="1" s="1"/>
  <c r="Q192" i="1"/>
  <c r="Q204" i="1"/>
  <c r="V204" i="1" s="1"/>
  <c r="Q216" i="1"/>
  <c r="V216" i="1" s="1"/>
  <c r="Q228" i="1"/>
  <c r="V228" i="1" s="1"/>
  <c r="Q240" i="1"/>
  <c r="Q252" i="1"/>
  <c r="V252" i="1" s="1"/>
  <c r="Q264" i="1"/>
  <c r="Q276" i="1"/>
  <c r="V276" i="1" s="1"/>
  <c r="Q288" i="1"/>
  <c r="V288" i="1" s="1"/>
  <c r="Q300" i="1"/>
  <c r="Q312" i="1"/>
  <c r="Q324" i="1"/>
  <c r="V324" i="1" s="1"/>
  <c r="Q336" i="1"/>
  <c r="V336" i="1" s="1"/>
  <c r="Q348" i="1"/>
  <c r="V348" i="1" s="1"/>
  <c r="Q360" i="1"/>
  <c r="V360" i="1" s="1"/>
  <c r="Q372" i="1"/>
  <c r="Q25" i="1"/>
  <c r="Q37" i="1"/>
  <c r="V37" i="1" s="1"/>
  <c r="Q49" i="1"/>
  <c r="Q61" i="1"/>
  <c r="Q73" i="1"/>
  <c r="V73" i="1" s="1"/>
  <c r="Q85" i="1"/>
  <c r="Q97" i="1"/>
  <c r="Q109" i="1"/>
  <c r="Q121" i="1"/>
  <c r="V121" i="1" s="1"/>
  <c r="Q133" i="1"/>
  <c r="V133" i="1" s="1"/>
  <c r="Q145" i="1"/>
  <c r="V145" i="1" s="1"/>
  <c r="Q157" i="1"/>
  <c r="Q169" i="1"/>
  <c r="Q181" i="1"/>
  <c r="V181" i="1" s="1"/>
  <c r="Q193" i="1"/>
  <c r="V193" i="1" s="1"/>
  <c r="Q205" i="1"/>
  <c r="Q217" i="1"/>
  <c r="V217" i="1" s="1"/>
  <c r="Q229" i="1"/>
  <c r="V229" i="1" s="1"/>
  <c r="Q241" i="1"/>
  <c r="Q253" i="1"/>
  <c r="V253" i="1" s="1"/>
  <c r="Q265" i="1"/>
  <c r="V265" i="1" s="1"/>
  <c r="Q277" i="1"/>
  <c r="Q289" i="1"/>
  <c r="V289" i="1" s="1"/>
  <c r="Q301" i="1"/>
  <c r="V301" i="1" s="1"/>
  <c r="Q313" i="1"/>
  <c r="Q325" i="1"/>
  <c r="Q337" i="1"/>
  <c r="Q349" i="1"/>
  <c r="Q361" i="1"/>
  <c r="V361" i="1" s="1"/>
  <c r="Q373" i="1"/>
  <c r="Q30" i="1"/>
  <c r="Q45" i="1"/>
  <c r="V45" i="1" s="1"/>
  <c r="Q31" i="1"/>
  <c r="Q46" i="1"/>
  <c r="Q63" i="1"/>
  <c r="V63" i="1" s="1"/>
  <c r="Q79" i="1"/>
  <c r="Q94" i="1"/>
  <c r="Q111" i="1"/>
  <c r="Q127" i="1"/>
  <c r="V127" i="1" s="1"/>
  <c r="Q142" i="1"/>
  <c r="Q159" i="1"/>
  <c r="V159" i="1" s="1"/>
  <c r="Q175" i="1"/>
  <c r="Q190" i="1"/>
  <c r="Q207" i="1"/>
  <c r="V207" i="1" s="1"/>
  <c r="Q223" i="1"/>
  <c r="V223" i="1" s="1"/>
  <c r="Q238" i="1"/>
  <c r="V238" i="1" s="1"/>
  <c r="Q255" i="1"/>
  <c r="V255" i="1" s="1"/>
  <c r="Q271" i="1"/>
  <c r="Q286" i="1"/>
  <c r="V286" i="1" s="1"/>
  <c r="Q303" i="1"/>
  <c r="Q319" i="1"/>
  <c r="Q334" i="1"/>
  <c r="Q351" i="1"/>
  <c r="V351" i="1" s="1"/>
  <c r="Q367" i="1"/>
  <c r="Q20" i="1"/>
  <c r="Q35" i="1"/>
  <c r="Q52" i="1"/>
  <c r="V52" i="1" s="1"/>
  <c r="Q68" i="1"/>
  <c r="Q83" i="1"/>
  <c r="V83" i="1" s="1"/>
  <c r="Q100" i="1"/>
  <c r="Q116" i="1"/>
  <c r="Q131" i="1"/>
  <c r="V131" i="1" s="1"/>
  <c r="Q148" i="1"/>
  <c r="V148" i="1" s="1"/>
  <c r="Q164" i="1"/>
  <c r="V164" i="1" s="1"/>
  <c r="Q179" i="1"/>
  <c r="V179" i="1" s="1"/>
  <c r="Q196" i="1"/>
  <c r="Q212" i="1"/>
  <c r="Q227" i="1"/>
  <c r="V227" i="1" s="1"/>
  <c r="Q244" i="1"/>
  <c r="Q260" i="1"/>
  <c r="Q275" i="1"/>
  <c r="V275" i="1" s="1"/>
  <c r="Q292" i="1"/>
  <c r="Q308" i="1"/>
  <c r="Q323" i="1"/>
  <c r="Q340" i="1"/>
  <c r="V340" i="1" s="1"/>
  <c r="Q356" i="1"/>
  <c r="Q371" i="1"/>
  <c r="Q23" i="1"/>
  <c r="Q40" i="1"/>
  <c r="Q56" i="1"/>
  <c r="V56" i="1" s="1"/>
  <c r="Q71" i="1"/>
  <c r="V71" i="1" s="1"/>
  <c r="Q88" i="1"/>
  <c r="V88" i="1" s="1"/>
  <c r="Q104" i="1"/>
  <c r="V104" i="1" s="1"/>
  <c r="Q119" i="1"/>
  <c r="Q136" i="1"/>
  <c r="Q152" i="1"/>
  <c r="V152" i="1" s="1"/>
  <c r="Q167" i="1"/>
  <c r="Q184" i="1"/>
  <c r="Q200" i="1"/>
  <c r="V200" i="1" s="1"/>
  <c r="Q215" i="1"/>
  <c r="Q232" i="1"/>
  <c r="Q248" i="1"/>
  <c r="V248" i="1" s="1"/>
  <c r="Q263" i="1"/>
  <c r="V263" i="1" s="1"/>
  <c r="Q280" i="1"/>
  <c r="Q296" i="1"/>
  <c r="V296" i="1" s="1"/>
  <c r="Q311" i="1"/>
  <c r="V311" i="1" s="1"/>
  <c r="Q328" i="1"/>
  <c r="Q344" i="1"/>
  <c r="Q359" i="1"/>
  <c r="V359" i="1" s="1"/>
  <c r="Q26" i="1"/>
  <c r="V26" i="1" s="1"/>
  <c r="Q42" i="1"/>
  <c r="V42" i="1" s="1"/>
  <c r="Q57" i="1"/>
  <c r="Q74" i="1"/>
  <c r="Q90" i="1"/>
  <c r="V90" i="1" s="1"/>
  <c r="Q105" i="1"/>
  <c r="V105" i="1" s="1"/>
  <c r="Q122" i="1"/>
  <c r="V122" i="1" s="1"/>
  <c r="Q138" i="1"/>
  <c r="V138" i="1" s="1"/>
  <c r="Q153" i="1"/>
  <c r="Q170" i="1"/>
  <c r="V170" i="1" s="1"/>
  <c r="Q186" i="1"/>
  <c r="Q201" i="1"/>
  <c r="Q218" i="1"/>
  <c r="Q234" i="1"/>
  <c r="V234" i="1" s="1"/>
  <c r="Q249" i="1"/>
  <c r="V249" i="1" s="1"/>
  <c r="Q266" i="1"/>
  <c r="Q282" i="1"/>
  <c r="V282" i="1" s="1"/>
  <c r="Q297" i="1"/>
  <c r="V297" i="1" s="1"/>
  <c r="Q314" i="1"/>
  <c r="Q330" i="1"/>
  <c r="V330" i="1" s="1"/>
  <c r="Q345" i="1"/>
  <c r="V345" i="1" s="1"/>
  <c r="Q362" i="1"/>
  <c r="Q16" i="1"/>
  <c r="Q39" i="1"/>
  <c r="V39" i="1" s="1"/>
  <c r="Q66" i="1"/>
  <c r="Q91" i="1"/>
  <c r="V91" i="1" s="1"/>
  <c r="Q114" i="1"/>
  <c r="Q139" i="1"/>
  <c r="Q162" i="1"/>
  <c r="V162" i="1" s="1"/>
  <c r="Q187" i="1"/>
  <c r="V187" i="1" s="1"/>
  <c r="Q210" i="1"/>
  <c r="V210" i="1" s="1"/>
  <c r="Q235" i="1"/>
  <c r="V235" i="1" s="1"/>
  <c r="Q258" i="1"/>
  <c r="V258" i="1" s="1"/>
  <c r="Q283" i="1"/>
  <c r="Q306" i="1"/>
  <c r="Q331" i="1"/>
  <c r="Q354" i="1"/>
  <c r="Q50" i="1"/>
  <c r="V50" i="1" s="1"/>
  <c r="Q98" i="1"/>
  <c r="V98" i="1" s="1"/>
  <c r="Q146" i="1"/>
  <c r="Q194" i="1"/>
  <c r="V194" i="1" s="1"/>
  <c r="Q242" i="1"/>
  <c r="V242" i="1" s="1"/>
  <c r="Q290" i="1"/>
  <c r="Q338" i="1"/>
  <c r="V338" i="1" s="1"/>
  <c r="Q43" i="1"/>
  <c r="Q67" i="1"/>
  <c r="V67" i="1" s="1"/>
  <c r="Q92" i="1"/>
  <c r="Q115" i="1"/>
  <c r="Q140" i="1"/>
  <c r="Q163" i="1"/>
  <c r="V163" i="1" s="1"/>
  <c r="Q188" i="1"/>
  <c r="Q211" i="1"/>
  <c r="Q236" i="1"/>
  <c r="Q259" i="1"/>
  <c r="V259" i="1" s="1"/>
  <c r="Q284" i="1"/>
  <c r="Q307" i="1"/>
  <c r="V307" i="1" s="1"/>
  <c r="Q332" i="1"/>
  <c r="Q355" i="1"/>
  <c r="Q47" i="1"/>
  <c r="Q95" i="1"/>
  <c r="Q143" i="1"/>
  <c r="Q214" i="1"/>
  <c r="V214" i="1" s="1"/>
  <c r="Q287" i="1"/>
  <c r="Q335" i="1"/>
  <c r="Q21" i="1"/>
  <c r="V21" i="1" s="1"/>
  <c r="Q75" i="1"/>
  <c r="V75" i="1" s="1"/>
  <c r="Q123" i="1"/>
  <c r="V123" i="1" s="1"/>
  <c r="Q171" i="1"/>
  <c r="Q219" i="1"/>
  <c r="V219" i="1" s="1"/>
  <c r="Q267" i="1"/>
  <c r="V267" i="1" s="1"/>
  <c r="Q315" i="1"/>
  <c r="Q363" i="1"/>
  <c r="Q18" i="1"/>
  <c r="Q44" i="1"/>
  <c r="V44" i="1" s="1"/>
  <c r="Q69" i="1"/>
  <c r="Q93" i="1"/>
  <c r="Q117" i="1"/>
  <c r="V117" i="1" s="1"/>
  <c r="Q141" i="1"/>
  <c r="V141" i="1" s="1"/>
  <c r="Q165" i="1"/>
  <c r="V165" i="1" s="1"/>
  <c r="Q189" i="1"/>
  <c r="V189" i="1" s="1"/>
  <c r="Q213" i="1"/>
  <c r="Q237" i="1"/>
  <c r="Q261" i="1"/>
  <c r="Q285" i="1"/>
  <c r="Q309" i="1"/>
  <c r="Q333" i="1"/>
  <c r="V333" i="1" s="1"/>
  <c r="Q357" i="1"/>
  <c r="V357" i="1" s="1"/>
  <c r="Q19" i="1"/>
  <c r="Q70" i="1"/>
  <c r="Q118" i="1"/>
  <c r="V118" i="1" s="1"/>
  <c r="Q166" i="1"/>
  <c r="V166" i="1" s="1"/>
  <c r="Q191" i="1"/>
  <c r="Q239" i="1"/>
  <c r="Q262" i="1"/>
  <c r="Q310" i="1"/>
  <c r="Q358" i="1"/>
  <c r="Q247" i="1"/>
  <c r="V247" i="1" s="1"/>
  <c r="Q38" i="1"/>
  <c r="V38" i="1" s="1"/>
  <c r="Q82" i="1"/>
  <c r="V82" i="1" s="1"/>
  <c r="Q128" i="1"/>
  <c r="Q172" i="1"/>
  <c r="V172" i="1" s="1"/>
  <c r="Q206" i="1"/>
  <c r="V206" i="1" s="1"/>
  <c r="Q250" i="1"/>
  <c r="Q294" i="1"/>
  <c r="V294" i="1" s="1"/>
  <c r="Q327" i="1"/>
  <c r="Q51" i="1"/>
  <c r="Q86" i="1"/>
  <c r="V86" i="1" s="1"/>
  <c r="Q129" i="1"/>
  <c r="Q174" i="1"/>
  <c r="Q339" i="1"/>
  <c r="V339" i="1" s="1"/>
  <c r="Q374" i="1"/>
  <c r="Q54" i="1"/>
  <c r="Q87" i="1"/>
  <c r="V87" i="1" s="1"/>
  <c r="Q130" i="1"/>
  <c r="V130" i="1" s="1"/>
  <c r="Q176" i="1"/>
  <c r="V176" i="1" s="1"/>
  <c r="Q220" i="1"/>
  <c r="V220" i="1" s="1"/>
  <c r="Q254" i="1"/>
  <c r="Q298" i="1"/>
  <c r="Q342" i="1"/>
  <c r="Q375" i="1"/>
  <c r="Q55" i="1"/>
  <c r="Q99" i="1"/>
  <c r="V99" i="1" s="1"/>
  <c r="Q134" i="1"/>
  <c r="V134" i="1" s="1"/>
  <c r="Q177" i="1"/>
  <c r="Q222" i="1"/>
  <c r="V222" i="1" s="1"/>
  <c r="Q256" i="1"/>
  <c r="V256" i="1" s="1"/>
  <c r="Q299" i="1"/>
  <c r="Q343" i="1"/>
  <c r="V343" i="1" s="1"/>
  <c r="Q58" i="1"/>
  <c r="Q102" i="1"/>
  <c r="Q135" i="1"/>
  <c r="Q178" i="1"/>
  <c r="Q224" i="1"/>
  <c r="V224" i="1" s="1"/>
  <c r="Q268" i="1"/>
  <c r="Q302" i="1"/>
  <c r="V302" i="1" s="1"/>
  <c r="Q346" i="1"/>
  <c r="Q28" i="1"/>
  <c r="V28" i="1" s="1"/>
  <c r="Q110" i="1"/>
  <c r="V110" i="1" s="1"/>
  <c r="Q198" i="1"/>
  <c r="Q274" i="1"/>
  <c r="V274" i="1" s="1"/>
  <c r="Q364" i="1"/>
  <c r="Q32" i="1"/>
  <c r="V32" i="1" s="1"/>
  <c r="Q155" i="1"/>
  <c r="V155" i="1" s="1"/>
  <c r="Q278" i="1"/>
  <c r="Q366" i="1"/>
  <c r="Q279" i="1"/>
  <c r="V279" i="1" s="1"/>
  <c r="Q34" i="1"/>
  <c r="Q126" i="1"/>
  <c r="Q203" i="1"/>
  <c r="Q369" i="1"/>
  <c r="V369" i="1" s="1"/>
  <c r="Q370" i="1"/>
  <c r="Q208" i="1"/>
  <c r="V208" i="1" s="1"/>
  <c r="Q59" i="1"/>
  <c r="V59" i="1" s="1"/>
  <c r="Q103" i="1"/>
  <c r="Q147" i="1"/>
  <c r="Q182" i="1"/>
  <c r="Q225" i="1"/>
  <c r="V225" i="1" s="1"/>
  <c r="Q270" i="1"/>
  <c r="V270" i="1" s="1"/>
  <c r="Q304" i="1"/>
  <c r="Q347" i="1"/>
  <c r="Q27" i="1"/>
  <c r="V27" i="1" s="1"/>
  <c r="Q76" i="1"/>
  <c r="V76" i="1" s="1"/>
  <c r="Q154" i="1"/>
  <c r="V154" i="1" s="1"/>
  <c r="Q231" i="1"/>
  <c r="V231" i="1" s="1"/>
  <c r="Q320" i="1"/>
  <c r="Q78" i="1"/>
  <c r="Q243" i="1"/>
  <c r="Q246" i="1"/>
  <c r="V246" i="1" s="1"/>
  <c r="Q81" i="1"/>
  <c r="V81" i="1" s="1"/>
  <c r="Q160" i="1"/>
  <c r="Q291" i="1"/>
  <c r="V291" i="1" s="1"/>
  <c r="Q295" i="1"/>
  <c r="Q22" i="1"/>
  <c r="V22" i="1" s="1"/>
  <c r="Q62" i="1"/>
  <c r="Q106" i="1"/>
  <c r="V106" i="1" s="1"/>
  <c r="Q150" i="1"/>
  <c r="V150" i="1" s="1"/>
  <c r="Q183" i="1"/>
  <c r="Q226" i="1"/>
  <c r="Q272" i="1"/>
  <c r="V272" i="1" s="1"/>
  <c r="Q316" i="1"/>
  <c r="V316" i="1" s="1"/>
  <c r="Q350" i="1"/>
  <c r="V350" i="1" s="1"/>
  <c r="Q64" i="1"/>
  <c r="V64" i="1" s="1"/>
  <c r="Q107" i="1"/>
  <c r="V107" i="1" s="1"/>
  <c r="Q151" i="1"/>
  <c r="Q195" i="1"/>
  <c r="Q230" i="1"/>
  <c r="V230" i="1" s="1"/>
  <c r="Q273" i="1"/>
  <c r="Q318" i="1"/>
  <c r="V318" i="1" s="1"/>
  <c r="Q352" i="1"/>
  <c r="V352" i="1" s="1"/>
  <c r="Q112" i="1"/>
  <c r="V112" i="1" s="1"/>
  <c r="Q199" i="1"/>
  <c r="Q321" i="1"/>
  <c r="V321" i="1" s="1"/>
  <c r="Q33" i="1"/>
  <c r="Q80" i="1"/>
  <c r="V80" i="1" s="1"/>
  <c r="Q124" i="1"/>
  <c r="Q158" i="1"/>
  <c r="Q202" i="1"/>
  <c r="V202" i="1" s="1"/>
  <c r="Q322" i="1"/>
  <c r="V322" i="1" s="1"/>
  <c r="Q368" i="1"/>
  <c r="V368" i="1" s="1"/>
  <c r="Q326" i="1"/>
  <c r="V326" i="1" s="1"/>
  <c r="Q251" i="1"/>
  <c r="V251" i="1" s="1"/>
  <c r="C374" i="1"/>
  <c r="H374" i="1" s="1"/>
  <c r="V362" i="1"/>
  <c r="V355" i="1"/>
  <c r="V334" i="1"/>
  <c r="V244" i="1"/>
  <c r="V221" i="1"/>
  <c r="V213" i="1"/>
  <c r="V205" i="1"/>
  <c r="V197" i="1"/>
  <c r="V156" i="1"/>
  <c r="V136" i="1"/>
  <c r="V126" i="1"/>
  <c r="V268" i="1"/>
  <c r="V74" i="1"/>
  <c r="V17" i="1"/>
  <c r="V354" i="1"/>
  <c r="V341" i="1"/>
  <c r="V277" i="1"/>
  <c r="V243" i="1"/>
  <c r="V236" i="1"/>
  <c r="V375" i="1"/>
  <c r="V317" i="1"/>
  <c r="V310" i="1"/>
  <c r="V300" i="1"/>
  <c r="V284" i="1"/>
  <c r="V211" i="1"/>
  <c r="V196" i="1"/>
  <c r="V188" i="1"/>
  <c r="V115" i="1"/>
  <c r="V51" i="1"/>
  <c r="V43" i="1"/>
  <c r="V35" i="1"/>
  <c r="V19" i="1"/>
  <c r="V178" i="1"/>
  <c r="V143" i="1"/>
  <c r="V124" i="1"/>
  <c r="V85" i="1"/>
  <c r="V347" i="1"/>
  <c r="V332" i="1"/>
  <c r="V325" i="1"/>
  <c r="V309" i="1"/>
  <c r="V250" i="1"/>
  <c r="V203" i="1"/>
  <c r="V195" i="1"/>
  <c r="V171" i="1"/>
  <c r="V114" i="1"/>
  <c r="V66" i="1"/>
  <c r="V374" i="1"/>
  <c r="V367" i="1"/>
  <c r="V346" i="1"/>
  <c r="V308" i="1"/>
  <c r="V299" i="1"/>
  <c r="V283" i="1"/>
  <c r="V266" i="1"/>
  <c r="V226" i="1"/>
  <c r="V177" i="1"/>
  <c r="V153" i="1"/>
  <c r="V94" i="1"/>
  <c r="V84" i="1"/>
  <c r="V169" i="1"/>
  <c r="V57" i="1"/>
  <c r="V49" i="1"/>
  <c r="V366" i="1"/>
  <c r="V331" i="1"/>
  <c r="V290" i="1"/>
  <c r="V241" i="1"/>
  <c r="V233" i="1"/>
  <c r="V218" i="1"/>
  <c r="V186" i="1"/>
  <c r="V161" i="1"/>
  <c r="V142" i="1"/>
  <c r="V103" i="1"/>
  <c r="V41" i="1"/>
  <c r="V373" i="1"/>
  <c r="V323" i="1"/>
  <c r="V315" i="1"/>
  <c r="V298" i="1"/>
  <c r="V273" i="1"/>
  <c r="V264" i="1"/>
  <c r="V240" i="1"/>
  <c r="V232" i="1"/>
  <c r="V201" i="1"/>
  <c r="V185" i="1"/>
  <c r="V168" i="1"/>
  <c r="V160" i="1"/>
  <c r="V151" i="1"/>
  <c r="V111" i="1"/>
  <c r="V102" i="1"/>
  <c r="V93" i="1"/>
  <c r="V40" i="1"/>
  <c r="V24" i="1"/>
  <c r="V192" i="1"/>
  <c r="V167" i="1"/>
  <c r="V372" i="1"/>
  <c r="V365" i="1"/>
  <c r="V358" i="1"/>
  <c r="V337" i="1"/>
  <c r="V239" i="1"/>
  <c r="V184" i="1"/>
  <c r="V92" i="1"/>
  <c r="V344" i="1"/>
  <c r="V329" i="1"/>
  <c r="V314" i="1"/>
  <c r="V306" i="1"/>
  <c r="V280" i="1"/>
  <c r="V262" i="1"/>
  <c r="V215" i="1"/>
  <c r="V183" i="1"/>
  <c r="V175" i="1"/>
  <c r="V149" i="1"/>
  <c r="V140" i="1"/>
  <c r="V120" i="1"/>
  <c r="V100" i="1"/>
  <c r="V55" i="1"/>
  <c r="V47" i="1"/>
  <c r="V31" i="1"/>
  <c r="V23" i="1"/>
  <c r="V78" i="1"/>
  <c r="V68" i="1"/>
  <c r="V58" i="1"/>
  <c r="V18" i="1"/>
  <c r="V371" i="1"/>
  <c r="V364" i="1"/>
  <c r="V328" i="1"/>
  <c r="V320" i="1"/>
  <c r="V305" i="1"/>
  <c r="V295" i="1"/>
  <c r="V271" i="1"/>
  <c r="V254" i="1"/>
  <c r="V199" i="1"/>
  <c r="V191" i="1"/>
  <c r="V158" i="1"/>
  <c r="V139" i="1"/>
  <c r="V129" i="1"/>
  <c r="V119" i="1"/>
  <c r="V109" i="1"/>
  <c r="V70" i="1"/>
  <c r="V62" i="1"/>
  <c r="V54" i="1"/>
  <c r="V46" i="1"/>
  <c r="V30" i="1"/>
  <c r="V342" i="1"/>
  <c r="V319" i="1"/>
  <c r="V303" i="1"/>
  <c r="V61" i="1"/>
  <c r="V146" i="1"/>
  <c r="V77" i="1"/>
  <c r="V292" i="1"/>
  <c r="V135" i="1"/>
  <c r="V125" i="1"/>
  <c r="V96" i="1"/>
  <c r="V33" i="1"/>
  <c r="V370" i="1"/>
  <c r="V356" i="1"/>
  <c r="V313" i="1"/>
  <c r="V304" i="1"/>
  <c r="V287" i="1"/>
  <c r="V261" i="1"/>
  <c r="V198" i="1"/>
  <c r="V182" i="1"/>
  <c r="V174" i="1"/>
  <c r="V157" i="1"/>
  <c r="V147" i="1"/>
  <c r="V128" i="1"/>
  <c r="V89" i="1"/>
  <c r="V79" i="1"/>
  <c r="V363" i="1"/>
  <c r="V349" i="1"/>
  <c r="V335" i="1"/>
  <c r="V327" i="1"/>
  <c r="V312" i="1"/>
  <c r="V278" i="1"/>
  <c r="V260" i="1"/>
  <c r="V237" i="1"/>
  <c r="V190" i="1"/>
  <c r="V69" i="1"/>
  <c r="V53" i="1"/>
  <c r="V29" i="1"/>
  <c r="V97" i="1"/>
  <c r="V60" i="1"/>
  <c r="V20" i="1"/>
  <c r="V285" i="1"/>
  <c r="V212" i="1"/>
  <c r="V116" i="1"/>
  <c r="V95" i="1"/>
  <c r="V34" i="1"/>
  <c r="V25" i="1"/>
  <c r="C338" i="1"/>
  <c r="H338" i="1" s="1"/>
  <c r="C274" i="1"/>
  <c r="H274" i="1" s="1"/>
  <c r="C190" i="1"/>
  <c r="H190" i="1" s="1"/>
  <c r="C78" i="1"/>
  <c r="H78" i="1" s="1"/>
  <c r="C361" i="1"/>
  <c r="H361" i="1" s="1"/>
  <c r="C313" i="1"/>
  <c r="H313" i="1" s="1"/>
  <c r="C249" i="1"/>
  <c r="H249" i="1" s="1"/>
  <c r="C185" i="1"/>
  <c r="H185" i="1" s="1"/>
  <c r="C121" i="1"/>
  <c r="H121" i="1" s="1"/>
  <c r="C25" i="1"/>
  <c r="H25" i="1" s="1"/>
  <c r="C328" i="1"/>
  <c r="H328" i="1" s="1"/>
  <c r="C280" i="1"/>
  <c r="H280" i="1" s="1"/>
  <c r="C232" i="1"/>
  <c r="H232" i="1" s="1"/>
  <c r="C184" i="1"/>
  <c r="H184" i="1" s="1"/>
  <c r="C120" i="1"/>
  <c r="H120" i="1" s="1"/>
  <c r="C72" i="1"/>
  <c r="H72" i="1" s="1"/>
  <c r="C24" i="1"/>
  <c r="H24" i="1" s="1"/>
  <c r="C335" i="1"/>
  <c r="H335" i="1" s="1"/>
  <c r="C287" i="1"/>
  <c r="H287" i="1" s="1"/>
  <c r="C239" i="1"/>
  <c r="H239" i="1" s="1"/>
  <c r="C219" i="1"/>
  <c r="H219" i="1" s="1"/>
  <c r="C171" i="1"/>
  <c r="H171" i="1" s="1"/>
  <c r="C123" i="1"/>
  <c r="H123" i="1" s="1"/>
  <c r="C71" i="1"/>
  <c r="H71" i="1" s="1"/>
  <c r="C35" i="1"/>
  <c r="H35" i="1" s="1"/>
  <c r="C223" i="1"/>
  <c r="H223" i="1" s="1"/>
  <c r="C154" i="1"/>
  <c r="H154" i="1" s="1"/>
  <c r="C130" i="1"/>
  <c r="H130" i="1" s="1"/>
  <c r="C106" i="1"/>
  <c r="H106" i="1" s="1"/>
  <c r="C82" i="1"/>
  <c r="H82" i="1" s="1"/>
  <c r="C58" i="1"/>
  <c r="H58" i="1" s="1"/>
  <c r="C34" i="1"/>
  <c r="H34" i="1" s="1"/>
  <c r="C358" i="1"/>
  <c r="H358" i="1" s="1"/>
  <c r="C310" i="1"/>
  <c r="H310" i="1" s="1"/>
  <c r="C262" i="1"/>
  <c r="H262" i="1" s="1"/>
  <c r="C194" i="1"/>
  <c r="H194" i="1" s="1"/>
  <c r="C90" i="1"/>
  <c r="H90" i="1" s="1"/>
  <c r="C29" i="1"/>
  <c r="H29" i="1" s="1"/>
  <c r="C333" i="1"/>
  <c r="H333" i="1" s="1"/>
  <c r="C285" i="1"/>
  <c r="H285" i="1" s="1"/>
  <c r="C237" i="1"/>
  <c r="H237" i="1" s="1"/>
  <c r="C205" i="1"/>
  <c r="H205" i="1" s="1"/>
  <c r="C173" i="1"/>
  <c r="H173" i="1" s="1"/>
  <c r="C157" i="1"/>
  <c r="H157" i="1" s="1"/>
  <c r="C141" i="1"/>
  <c r="H141" i="1" s="1"/>
  <c r="C109" i="1"/>
  <c r="H109" i="1" s="1"/>
  <c r="C93" i="1"/>
  <c r="H93" i="1" s="1"/>
  <c r="C49" i="1"/>
  <c r="H49" i="1" s="1"/>
  <c r="C364" i="1"/>
  <c r="H364" i="1" s="1"/>
  <c r="C332" i="1"/>
  <c r="H332" i="1" s="1"/>
  <c r="C316" i="1"/>
  <c r="H316" i="1" s="1"/>
  <c r="C300" i="1"/>
  <c r="H300" i="1" s="1"/>
  <c r="C284" i="1"/>
  <c r="H284" i="1" s="1"/>
  <c r="C268" i="1"/>
  <c r="H268" i="1" s="1"/>
  <c r="C252" i="1"/>
  <c r="H252" i="1" s="1"/>
  <c r="C236" i="1"/>
  <c r="H236" i="1" s="1"/>
  <c r="C220" i="1"/>
  <c r="H220" i="1" s="1"/>
  <c r="C204" i="1"/>
  <c r="H204" i="1" s="1"/>
  <c r="C188" i="1"/>
  <c r="H188" i="1" s="1"/>
  <c r="C172" i="1"/>
  <c r="H172" i="1" s="1"/>
  <c r="C156" i="1"/>
  <c r="H156" i="1" s="1"/>
  <c r="C140" i="1"/>
  <c r="H140" i="1" s="1"/>
  <c r="C124" i="1"/>
  <c r="H124" i="1" s="1"/>
  <c r="C108" i="1"/>
  <c r="H108" i="1" s="1"/>
  <c r="C92" i="1"/>
  <c r="H92" i="1" s="1"/>
  <c r="C76" i="1"/>
  <c r="H76" i="1" s="1"/>
  <c r="C60" i="1"/>
  <c r="H60" i="1" s="1"/>
  <c r="C44" i="1"/>
  <c r="H44" i="1" s="1"/>
  <c r="C28" i="1"/>
  <c r="H28" i="1" s="1"/>
  <c r="C371" i="1"/>
  <c r="H371" i="1" s="1"/>
  <c r="C355" i="1"/>
  <c r="H355" i="1" s="1"/>
  <c r="C339" i="1"/>
  <c r="H339" i="1" s="1"/>
  <c r="C323" i="1"/>
  <c r="H323" i="1" s="1"/>
  <c r="C307" i="1"/>
  <c r="H307" i="1" s="1"/>
  <c r="C291" i="1"/>
  <c r="H291" i="1" s="1"/>
  <c r="C275" i="1"/>
  <c r="H275" i="1" s="1"/>
  <c r="C259" i="1"/>
  <c r="H259" i="1" s="1"/>
  <c r="C243" i="1"/>
  <c r="H243" i="1" s="1"/>
  <c r="C227" i="1"/>
  <c r="H227" i="1" s="1"/>
  <c r="C207" i="1"/>
  <c r="H207" i="1" s="1"/>
  <c r="C191" i="1"/>
  <c r="H191" i="1" s="1"/>
  <c r="C175" i="1"/>
  <c r="H175" i="1" s="1"/>
  <c r="C159" i="1"/>
  <c r="H159" i="1" s="1"/>
  <c r="C143" i="1"/>
  <c r="H143" i="1" s="1"/>
  <c r="C127" i="1"/>
  <c r="H127" i="1" s="1"/>
  <c r="C111" i="1"/>
  <c r="H111" i="1" s="1"/>
  <c r="C91" i="1"/>
  <c r="H91" i="1" s="1"/>
  <c r="C75" i="1"/>
  <c r="H75" i="1" s="1"/>
  <c r="C59" i="1"/>
  <c r="H59" i="1" s="1"/>
  <c r="C39" i="1"/>
  <c r="H39" i="1" s="1"/>
  <c r="C19" i="1"/>
  <c r="H19" i="1" s="1"/>
  <c r="C27" i="1"/>
  <c r="H27" i="1" s="1"/>
  <c r="C162" i="1"/>
  <c r="H162" i="1" s="1"/>
  <c r="C134" i="1"/>
  <c r="H134" i="1" s="1"/>
  <c r="C110" i="1"/>
  <c r="H110" i="1" s="1"/>
  <c r="C86" i="1"/>
  <c r="H86" i="1" s="1"/>
  <c r="C62" i="1"/>
  <c r="H62" i="1" s="1"/>
  <c r="C38" i="1"/>
  <c r="H38" i="1" s="1"/>
  <c r="C81" i="1"/>
  <c r="H81" i="1" s="1"/>
  <c r="C41" i="1"/>
  <c r="H41" i="1" s="1"/>
  <c r="C354" i="1"/>
  <c r="H354" i="1" s="1"/>
  <c r="C306" i="1"/>
  <c r="H306" i="1" s="1"/>
  <c r="C258" i="1"/>
  <c r="H258" i="1" s="1"/>
  <c r="C226" i="1"/>
  <c r="H226" i="1" s="1"/>
  <c r="C126" i="1"/>
  <c r="H126" i="1" s="1"/>
  <c r="C17" i="1"/>
  <c r="H17" i="1" s="1"/>
  <c r="C329" i="1"/>
  <c r="H329" i="1" s="1"/>
  <c r="C281" i="1"/>
  <c r="H281" i="1" s="1"/>
  <c r="C233" i="1"/>
  <c r="H233" i="1" s="1"/>
  <c r="C201" i="1"/>
  <c r="H201" i="1" s="1"/>
  <c r="C153" i="1"/>
  <c r="H153" i="1" s="1"/>
  <c r="C105" i="1"/>
  <c r="H105" i="1" s="1"/>
  <c r="C360" i="1"/>
  <c r="H360" i="1" s="1"/>
  <c r="C296" i="1"/>
  <c r="H296" i="1" s="1"/>
  <c r="C248" i="1"/>
  <c r="H248" i="1" s="1"/>
  <c r="C200" i="1"/>
  <c r="H200" i="1" s="1"/>
  <c r="C152" i="1"/>
  <c r="H152" i="1" s="1"/>
  <c r="C88" i="1"/>
  <c r="H88" i="1" s="1"/>
  <c r="C40" i="1"/>
  <c r="H40" i="1" s="1"/>
  <c r="C367" i="1"/>
  <c r="H367" i="1" s="1"/>
  <c r="C303" i="1"/>
  <c r="H303" i="1" s="1"/>
  <c r="C271" i="1"/>
  <c r="H271" i="1" s="1"/>
  <c r="C203" i="1"/>
  <c r="H203" i="1" s="1"/>
  <c r="C155" i="1"/>
  <c r="H155" i="1" s="1"/>
  <c r="C87" i="1"/>
  <c r="H87" i="1" s="1"/>
  <c r="C33" i="1"/>
  <c r="H33" i="1" s="1"/>
  <c r="C326" i="1"/>
  <c r="H326" i="1" s="1"/>
  <c r="C278" i="1"/>
  <c r="H278" i="1" s="1"/>
  <c r="C230" i="1"/>
  <c r="H230" i="1" s="1"/>
  <c r="C174" i="1"/>
  <c r="H174" i="1" s="1"/>
  <c r="C42" i="1"/>
  <c r="H42" i="1" s="1"/>
  <c r="C365" i="1"/>
  <c r="H365" i="1" s="1"/>
  <c r="C317" i="1"/>
  <c r="H317" i="1" s="1"/>
  <c r="C269" i="1"/>
  <c r="H269" i="1" s="1"/>
  <c r="C221" i="1"/>
  <c r="H221" i="1" s="1"/>
  <c r="C125" i="1"/>
  <c r="H125" i="1" s="1"/>
  <c r="C298" i="1"/>
  <c r="H298" i="1" s="1"/>
  <c r="C146" i="1"/>
  <c r="H146" i="1" s="1"/>
  <c r="C337" i="1"/>
  <c r="H337" i="1" s="1"/>
  <c r="C225" i="1"/>
  <c r="H225" i="1" s="1"/>
  <c r="C113" i="1"/>
  <c r="H113" i="1" s="1"/>
  <c r="C304" i="1"/>
  <c r="H304" i="1" s="1"/>
  <c r="C208" i="1"/>
  <c r="H208" i="1" s="1"/>
  <c r="C128" i="1"/>
  <c r="H128" i="1" s="1"/>
  <c r="C64" i="1"/>
  <c r="H64" i="1" s="1"/>
  <c r="C375" i="1"/>
  <c r="H375" i="1" s="1"/>
  <c r="C343" i="1"/>
  <c r="H343" i="1" s="1"/>
  <c r="C327" i="1"/>
  <c r="H327" i="1" s="1"/>
  <c r="C311" i="1"/>
  <c r="H311" i="1" s="1"/>
  <c r="C295" i="1"/>
  <c r="H295" i="1" s="1"/>
  <c r="C263" i="1"/>
  <c r="H263" i="1" s="1"/>
  <c r="C247" i="1"/>
  <c r="H247" i="1" s="1"/>
  <c r="C231" i="1"/>
  <c r="H231" i="1" s="1"/>
  <c r="C211" i="1"/>
  <c r="H211" i="1" s="1"/>
  <c r="C195" i="1"/>
  <c r="H195" i="1" s="1"/>
  <c r="C179" i="1"/>
  <c r="H179" i="1" s="1"/>
  <c r="C163" i="1"/>
  <c r="H163" i="1" s="1"/>
  <c r="C147" i="1"/>
  <c r="H147" i="1" s="1"/>
  <c r="C131" i="1"/>
  <c r="H131" i="1" s="1"/>
  <c r="C115" i="1"/>
  <c r="H115" i="1" s="1"/>
  <c r="C95" i="1"/>
  <c r="H95" i="1" s="1"/>
  <c r="C79" i="1"/>
  <c r="H79" i="1" s="1"/>
  <c r="C63" i="1"/>
  <c r="H63" i="1" s="1"/>
  <c r="C43" i="1"/>
  <c r="H43" i="1" s="1"/>
  <c r="C23" i="1"/>
  <c r="H23" i="1" s="1"/>
  <c r="C51" i="1"/>
  <c r="H51" i="1" s="1"/>
  <c r="C170" i="1"/>
  <c r="H170" i="1" s="1"/>
  <c r="C142" i="1"/>
  <c r="H142" i="1" s="1"/>
  <c r="C118" i="1"/>
  <c r="H118" i="1" s="1"/>
  <c r="C94" i="1"/>
  <c r="H94" i="1" s="1"/>
  <c r="C70" i="1"/>
  <c r="H70" i="1" s="1"/>
  <c r="C46" i="1"/>
  <c r="H46" i="1" s="1"/>
  <c r="C22" i="1"/>
  <c r="H22" i="1" s="1"/>
  <c r="C53" i="1"/>
  <c r="H53" i="1" s="1"/>
  <c r="C16" i="1"/>
  <c r="E16" i="1" s="1"/>
  <c r="F16" i="1" s="1"/>
  <c r="B17" i="1" s="1"/>
  <c r="C370" i="1"/>
  <c r="H370" i="1" s="1"/>
  <c r="C322" i="1"/>
  <c r="H322" i="1" s="1"/>
  <c r="C290" i="1"/>
  <c r="H290" i="1" s="1"/>
  <c r="C242" i="1"/>
  <c r="H242" i="1" s="1"/>
  <c r="C210" i="1"/>
  <c r="H210" i="1" s="1"/>
  <c r="C166" i="1"/>
  <c r="H166" i="1" s="1"/>
  <c r="C30" i="1"/>
  <c r="H30" i="1" s="1"/>
  <c r="C57" i="1"/>
  <c r="H57" i="1" s="1"/>
  <c r="C345" i="1"/>
  <c r="H345" i="1" s="1"/>
  <c r="C297" i="1"/>
  <c r="H297" i="1" s="1"/>
  <c r="C265" i="1"/>
  <c r="H265" i="1" s="1"/>
  <c r="C217" i="1"/>
  <c r="H217" i="1" s="1"/>
  <c r="C169" i="1"/>
  <c r="H169" i="1" s="1"/>
  <c r="C137" i="1"/>
  <c r="H137" i="1" s="1"/>
  <c r="C89" i="1"/>
  <c r="H89" i="1" s="1"/>
  <c r="C344" i="1"/>
  <c r="H344" i="1" s="1"/>
  <c r="C312" i="1"/>
  <c r="H312" i="1" s="1"/>
  <c r="C264" i="1"/>
  <c r="H264" i="1" s="1"/>
  <c r="C216" i="1"/>
  <c r="H216" i="1" s="1"/>
  <c r="C168" i="1"/>
  <c r="H168" i="1" s="1"/>
  <c r="C136" i="1"/>
  <c r="H136" i="1" s="1"/>
  <c r="C104" i="1"/>
  <c r="H104" i="1" s="1"/>
  <c r="C56" i="1"/>
  <c r="H56" i="1" s="1"/>
  <c r="C351" i="1"/>
  <c r="H351" i="1" s="1"/>
  <c r="C319" i="1"/>
  <c r="H319" i="1" s="1"/>
  <c r="C255" i="1"/>
  <c r="H255" i="1" s="1"/>
  <c r="C187" i="1"/>
  <c r="H187" i="1" s="1"/>
  <c r="C139" i="1"/>
  <c r="H139" i="1" s="1"/>
  <c r="C107" i="1"/>
  <c r="H107" i="1" s="1"/>
  <c r="C55" i="1"/>
  <c r="H55" i="1" s="1"/>
  <c r="C202" i="1"/>
  <c r="H202" i="1" s="1"/>
  <c r="C73" i="1"/>
  <c r="H73" i="1" s="1"/>
  <c r="C342" i="1"/>
  <c r="H342" i="1" s="1"/>
  <c r="C294" i="1"/>
  <c r="H294" i="1" s="1"/>
  <c r="C246" i="1"/>
  <c r="H246" i="1" s="1"/>
  <c r="C214" i="1"/>
  <c r="H214" i="1" s="1"/>
  <c r="C138" i="1"/>
  <c r="H138" i="1" s="1"/>
  <c r="C69" i="1"/>
  <c r="H69" i="1" s="1"/>
  <c r="C349" i="1"/>
  <c r="H349" i="1" s="1"/>
  <c r="C301" i="1"/>
  <c r="H301" i="1" s="1"/>
  <c r="C253" i="1"/>
  <c r="H253" i="1" s="1"/>
  <c r="C189" i="1"/>
  <c r="H189" i="1" s="1"/>
  <c r="C348" i="1"/>
  <c r="H348" i="1" s="1"/>
  <c r="C362" i="1"/>
  <c r="H362" i="1" s="1"/>
  <c r="C346" i="1"/>
  <c r="H346" i="1" s="1"/>
  <c r="C330" i="1"/>
  <c r="H330" i="1" s="1"/>
  <c r="C314" i="1"/>
  <c r="H314" i="1" s="1"/>
  <c r="C282" i="1"/>
  <c r="H282" i="1" s="1"/>
  <c r="C266" i="1"/>
  <c r="H266" i="1" s="1"/>
  <c r="C250" i="1"/>
  <c r="H250" i="1" s="1"/>
  <c r="C234" i="1"/>
  <c r="H234" i="1" s="1"/>
  <c r="C218" i="1"/>
  <c r="H218" i="1" s="1"/>
  <c r="C198" i="1"/>
  <c r="H198" i="1" s="1"/>
  <c r="C182" i="1"/>
  <c r="H182" i="1" s="1"/>
  <c r="C102" i="1"/>
  <c r="H102" i="1" s="1"/>
  <c r="C54" i="1"/>
  <c r="H54" i="1" s="1"/>
  <c r="C85" i="1"/>
  <c r="H85" i="1" s="1"/>
  <c r="C37" i="1"/>
  <c r="H37" i="1" s="1"/>
  <c r="C369" i="1"/>
  <c r="H369" i="1" s="1"/>
  <c r="C353" i="1"/>
  <c r="H353" i="1" s="1"/>
  <c r="C321" i="1"/>
  <c r="H321" i="1" s="1"/>
  <c r="C305" i="1"/>
  <c r="H305" i="1" s="1"/>
  <c r="C289" i="1"/>
  <c r="H289" i="1" s="1"/>
  <c r="C273" i="1"/>
  <c r="H273" i="1" s="1"/>
  <c r="C257" i="1"/>
  <c r="H257" i="1" s="1"/>
  <c r="C241" i="1"/>
  <c r="H241" i="1" s="1"/>
  <c r="C209" i="1"/>
  <c r="H209" i="1" s="1"/>
  <c r="C193" i="1"/>
  <c r="H193" i="1" s="1"/>
  <c r="C177" i="1"/>
  <c r="H177" i="1" s="1"/>
  <c r="C161" i="1"/>
  <c r="H161" i="1" s="1"/>
  <c r="C145" i="1"/>
  <c r="H145" i="1" s="1"/>
  <c r="C129" i="1"/>
  <c r="H129" i="1" s="1"/>
  <c r="C97" i="1"/>
  <c r="H97" i="1" s="1"/>
  <c r="C65" i="1"/>
  <c r="H65" i="1" s="1"/>
  <c r="C368" i="1"/>
  <c r="H368" i="1" s="1"/>
  <c r="C352" i="1"/>
  <c r="H352" i="1" s="1"/>
  <c r="C336" i="1"/>
  <c r="H336" i="1" s="1"/>
  <c r="C320" i="1"/>
  <c r="H320" i="1" s="1"/>
  <c r="C288" i="1"/>
  <c r="H288" i="1" s="1"/>
  <c r="C272" i="1"/>
  <c r="H272" i="1" s="1"/>
  <c r="C256" i="1"/>
  <c r="H256" i="1" s="1"/>
  <c r="C240" i="1"/>
  <c r="H240" i="1" s="1"/>
  <c r="C224" i="1"/>
  <c r="H224" i="1" s="1"/>
  <c r="C192" i="1"/>
  <c r="H192" i="1" s="1"/>
  <c r="C176" i="1"/>
  <c r="H176" i="1" s="1"/>
  <c r="C160" i="1"/>
  <c r="H160" i="1" s="1"/>
  <c r="C144" i="1"/>
  <c r="H144" i="1" s="1"/>
  <c r="C112" i="1"/>
  <c r="H112" i="1" s="1"/>
  <c r="C96" i="1"/>
  <c r="H96" i="1" s="1"/>
  <c r="C80" i="1"/>
  <c r="H80" i="1" s="1"/>
  <c r="C48" i="1"/>
  <c r="H48" i="1" s="1"/>
  <c r="C32" i="1"/>
  <c r="H32" i="1" s="1"/>
  <c r="C359" i="1"/>
  <c r="H359" i="1" s="1"/>
  <c r="C279" i="1"/>
  <c r="H279" i="1" s="1"/>
  <c r="C366" i="1"/>
  <c r="H366" i="1" s="1"/>
  <c r="C350" i="1"/>
  <c r="H350" i="1" s="1"/>
  <c r="C334" i="1"/>
  <c r="H334" i="1" s="1"/>
  <c r="C318" i="1"/>
  <c r="H318" i="1" s="1"/>
  <c r="C302" i="1"/>
  <c r="H302" i="1" s="1"/>
  <c r="C286" i="1"/>
  <c r="H286" i="1" s="1"/>
  <c r="C270" i="1"/>
  <c r="H270" i="1" s="1"/>
  <c r="C254" i="1"/>
  <c r="H254" i="1" s="1"/>
  <c r="C238" i="1"/>
  <c r="H238" i="1" s="1"/>
  <c r="C222" i="1"/>
  <c r="H222" i="1" s="1"/>
  <c r="C206" i="1"/>
  <c r="H206" i="1" s="1"/>
  <c r="C186" i="1"/>
  <c r="H186" i="1" s="1"/>
  <c r="C158" i="1"/>
  <c r="H158" i="1" s="1"/>
  <c r="C114" i="1"/>
  <c r="H114" i="1" s="1"/>
  <c r="C66" i="1"/>
  <c r="H66" i="1" s="1"/>
  <c r="C18" i="1"/>
  <c r="H18" i="1" s="1"/>
  <c r="C45" i="1"/>
  <c r="H45" i="1" s="1"/>
  <c r="C373" i="1"/>
  <c r="H373" i="1" s="1"/>
  <c r="C357" i="1"/>
  <c r="H357" i="1" s="1"/>
  <c r="C341" i="1"/>
  <c r="H341" i="1" s="1"/>
  <c r="C325" i="1"/>
  <c r="H325" i="1" s="1"/>
  <c r="C309" i="1"/>
  <c r="H309" i="1" s="1"/>
  <c r="C293" i="1"/>
  <c r="H293" i="1" s="1"/>
  <c r="C277" i="1"/>
  <c r="H277" i="1" s="1"/>
  <c r="C261" i="1"/>
  <c r="H261" i="1" s="1"/>
  <c r="C245" i="1"/>
  <c r="H245" i="1" s="1"/>
  <c r="C229" i="1"/>
  <c r="H229" i="1" s="1"/>
  <c r="C213" i="1"/>
  <c r="H213" i="1" s="1"/>
  <c r="C197" i="1"/>
  <c r="H197" i="1" s="1"/>
  <c r="C181" i="1"/>
  <c r="H181" i="1" s="1"/>
  <c r="C165" i="1"/>
  <c r="H165" i="1" s="1"/>
  <c r="C149" i="1"/>
  <c r="H149" i="1" s="1"/>
  <c r="C133" i="1"/>
  <c r="H133" i="1" s="1"/>
  <c r="C117" i="1"/>
  <c r="H117" i="1" s="1"/>
  <c r="C101" i="1"/>
  <c r="H101" i="1" s="1"/>
  <c r="C77" i="1"/>
  <c r="H77" i="1" s="1"/>
  <c r="C372" i="1"/>
  <c r="H372" i="1" s="1"/>
  <c r="C356" i="1"/>
  <c r="H356" i="1" s="1"/>
  <c r="C340" i="1"/>
  <c r="H340" i="1" s="1"/>
  <c r="C324" i="1"/>
  <c r="H324" i="1" s="1"/>
  <c r="C308" i="1"/>
  <c r="H308" i="1" s="1"/>
  <c r="C292" i="1"/>
  <c r="H292" i="1" s="1"/>
  <c r="C276" i="1"/>
  <c r="H276" i="1" s="1"/>
  <c r="C260" i="1"/>
  <c r="H260" i="1" s="1"/>
  <c r="C244" i="1"/>
  <c r="H244" i="1" s="1"/>
  <c r="C228" i="1"/>
  <c r="H228" i="1" s="1"/>
  <c r="C212" i="1"/>
  <c r="H212" i="1" s="1"/>
  <c r="C196" i="1"/>
  <c r="H196" i="1" s="1"/>
  <c r="C180" i="1"/>
  <c r="H180" i="1" s="1"/>
  <c r="C164" i="1"/>
  <c r="H164" i="1" s="1"/>
  <c r="C148" i="1"/>
  <c r="H148" i="1" s="1"/>
  <c r="C132" i="1"/>
  <c r="H132" i="1" s="1"/>
  <c r="C116" i="1"/>
  <c r="H116" i="1" s="1"/>
  <c r="C100" i="1"/>
  <c r="H100" i="1" s="1"/>
  <c r="C84" i="1"/>
  <c r="H84" i="1" s="1"/>
  <c r="C68" i="1"/>
  <c r="H68" i="1" s="1"/>
  <c r="C52" i="1"/>
  <c r="H52" i="1" s="1"/>
  <c r="C36" i="1"/>
  <c r="H36" i="1" s="1"/>
  <c r="C20" i="1"/>
  <c r="H20" i="1" s="1"/>
  <c r="C363" i="1"/>
  <c r="H363" i="1" s="1"/>
  <c r="C347" i="1"/>
  <c r="H347" i="1" s="1"/>
  <c r="C331" i="1"/>
  <c r="H331" i="1" s="1"/>
  <c r="C315" i="1"/>
  <c r="H315" i="1" s="1"/>
  <c r="C299" i="1"/>
  <c r="H299" i="1" s="1"/>
  <c r="C283" i="1"/>
  <c r="H283" i="1" s="1"/>
  <c r="C267" i="1"/>
  <c r="H267" i="1" s="1"/>
  <c r="C251" i="1"/>
  <c r="H251" i="1" s="1"/>
  <c r="C235" i="1"/>
  <c r="H235" i="1" s="1"/>
  <c r="C215" i="1"/>
  <c r="H215" i="1" s="1"/>
  <c r="C199" i="1"/>
  <c r="H199" i="1" s="1"/>
  <c r="C183" i="1"/>
  <c r="H183" i="1" s="1"/>
  <c r="C167" i="1"/>
  <c r="H167" i="1" s="1"/>
  <c r="C151" i="1"/>
  <c r="H151" i="1" s="1"/>
  <c r="C135" i="1"/>
  <c r="C119" i="1"/>
  <c r="H119" i="1" s="1"/>
  <c r="C103" i="1"/>
  <c r="H103" i="1" s="1"/>
  <c r="C83" i="1"/>
  <c r="H83" i="1" s="1"/>
  <c r="C67" i="1"/>
  <c r="H67" i="1" s="1"/>
  <c r="C47" i="1"/>
  <c r="H47" i="1" s="1"/>
  <c r="C31" i="1"/>
  <c r="H31" i="1" s="1"/>
  <c r="C99" i="1"/>
  <c r="H99" i="1" s="1"/>
  <c r="C178" i="1"/>
  <c r="H178" i="1" s="1"/>
  <c r="C150" i="1"/>
  <c r="H150" i="1" s="1"/>
  <c r="C122" i="1"/>
  <c r="H122" i="1" s="1"/>
  <c r="C98" i="1"/>
  <c r="H98" i="1" s="1"/>
  <c r="C74" i="1"/>
  <c r="H74" i="1" s="1"/>
  <c r="C50" i="1"/>
  <c r="H50" i="1" s="1"/>
  <c r="C26" i="1"/>
  <c r="H26" i="1" s="1"/>
  <c r="C61" i="1"/>
  <c r="H61" i="1" s="1"/>
  <c r="C21" i="1"/>
  <c r="H21" i="1" s="1"/>
  <c r="I16" i="1" l="1"/>
  <c r="J16" i="1" s="1"/>
  <c r="V16" i="1"/>
  <c r="S16" i="1"/>
  <c r="T16" i="1" s="1"/>
  <c r="W9" i="1"/>
  <c r="W11" i="1" s="1"/>
  <c r="W7" i="1" s="1"/>
  <c r="H135" i="1"/>
  <c r="I9" i="1" s="1"/>
  <c r="I11" i="1" s="1"/>
  <c r="I7" i="1" s="1"/>
  <c r="D17" i="1"/>
  <c r="E17" i="1" s="1"/>
  <c r="F17" i="1" s="1"/>
  <c r="B18" i="1" l="1"/>
  <c r="D18" i="1" s="1"/>
  <c r="E18" i="1" s="1"/>
  <c r="F18" i="1" s="1"/>
  <c r="I17" i="1"/>
  <c r="J17" i="1" s="1"/>
  <c r="P17" i="1"/>
  <c r="W16" i="1"/>
  <c r="X16" i="1" s="1"/>
  <c r="R17" i="1" l="1"/>
  <c r="N17" i="1" s="1"/>
  <c r="B19" i="1"/>
  <c r="D19" i="1" s="1"/>
  <c r="E19" i="1" s="1"/>
  <c r="F19" i="1" s="1"/>
  <c r="I18" i="1"/>
  <c r="J18" i="1" s="1"/>
  <c r="S17" i="1" l="1"/>
  <c r="T17" i="1" s="1"/>
  <c r="B20" i="1"/>
  <c r="D20" i="1" s="1"/>
  <c r="E20" i="1" s="1"/>
  <c r="F20" i="1" s="1"/>
  <c r="I19" i="1"/>
  <c r="J19" i="1" s="1"/>
  <c r="P18" i="1" l="1"/>
  <c r="R18" i="1" s="1"/>
  <c r="W17" i="1"/>
  <c r="X17" i="1" s="1"/>
  <c r="B21" i="1"/>
  <c r="D21" i="1" s="1"/>
  <c r="E21" i="1" s="1"/>
  <c r="F21" i="1" s="1"/>
  <c r="I20" i="1"/>
  <c r="J20" i="1" s="1"/>
  <c r="S18" i="1" l="1"/>
  <c r="T18" i="1" s="1"/>
  <c r="N18" i="1"/>
  <c r="B22" i="1"/>
  <c r="D22" i="1" s="1"/>
  <c r="E22" i="1" s="1"/>
  <c r="F22" i="1" s="1"/>
  <c r="I21" i="1"/>
  <c r="J21" i="1" s="1"/>
  <c r="W18" i="1" l="1"/>
  <c r="X18" i="1" s="1"/>
  <c r="P19" i="1"/>
  <c r="R19" i="1" s="1"/>
  <c r="B23" i="1"/>
  <c r="D23" i="1" s="1"/>
  <c r="E23" i="1" s="1"/>
  <c r="F23" i="1" s="1"/>
  <c r="I22" i="1"/>
  <c r="J22" i="1" s="1"/>
  <c r="N19" i="1" l="1"/>
  <c r="S19" i="1"/>
  <c r="T19" i="1" s="1"/>
  <c r="B24" i="1"/>
  <c r="D24" i="1" s="1"/>
  <c r="E24" i="1" s="1"/>
  <c r="F24" i="1" s="1"/>
  <c r="I23" i="1"/>
  <c r="J23" i="1" s="1"/>
  <c r="P20" i="1" l="1"/>
  <c r="R20" i="1" s="1"/>
  <c r="W19" i="1"/>
  <c r="X19" i="1" s="1"/>
  <c r="B25" i="1"/>
  <c r="D25" i="1" s="1"/>
  <c r="E25" i="1" s="1"/>
  <c r="F25" i="1" s="1"/>
  <c r="I24" i="1"/>
  <c r="J24" i="1" s="1"/>
  <c r="S20" i="1" l="1"/>
  <c r="T20" i="1" s="1"/>
  <c r="N20" i="1"/>
  <c r="B26" i="1"/>
  <c r="D26" i="1" s="1"/>
  <c r="E26" i="1" s="1"/>
  <c r="F26" i="1" s="1"/>
  <c r="I25" i="1"/>
  <c r="J25" i="1" s="1"/>
  <c r="P21" i="1" l="1"/>
  <c r="R21" i="1" s="1"/>
  <c r="W20" i="1"/>
  <c r="X20" i="1" s="1"/>
  <c r="B27" i="1"/>
  <c r="D27" i="1" s="1"/>
  <c r="E27" i="1" s="1"/>
  <c r="F27" i="1" s="1"/>
  <c r="I26" i="1"/>
  <c r="J26" i="1" s="1"/>
  <c r="N21" i="1" l="1"/>
  <c r="S21" i="1"/>
  <c r="T21" i="1" s="1"/>
  <c r="B28" i="1"/>
  <c r="D28" i="1" s="1"/>
  <c r="E28" i="1" s="1"/>
  <c r="F28" i="1" s="1"/>
  <c r="I27" i="1"/>
  <c r="J27" i="1" s="1"/>
  <c r="W21" i="1" l="1"/>
  <c r="X21" i="1" s="1"/>
  <c r="P22" i="1"/>
  <c r="R22" i="1" s="1"/>
  <c r="B29" i="1"/>
  <c r="D29" i="1" s="1"/>
  <c r="E29" i="1" s="1"/>
  <c r="F29" i="1" s="1"/>
  <c r="I28" i="1"/>
  <c r="J28" i="1" s="1"/>
  <c r="S22" i="1" l="1"/>
  <c r="T22" i="1" s="1"/>
  <c r="N22" i="1"/>
  <c r="B30" i="1"/>
  <c r="D30" i="1" s="1"/>
  <c r="E30" i="1" s="1"/>
  <c r="F30" i="1" s="1"/>
  <c r="I29" i="1"/>
  <c r="J29" i="1" s="1"/>
  <c r="P23" i="1" l="1"/>
  <c r="R23" i="1" s="1"/>
  <c r="W22" i="1"/>
  <c r="X22" i="1" s="1"/>
  <c r="B31" i="1"/>
  <c r="D31" i="1" s="1"/>
  <c r="E31" i="1" s="1"/>
  <c r="F31" i="1" s="1"/>
  <c r="I30" i="1"/>
  <c r="J30" i="1" s="1"/>
  <c r="S23" i="1" l="1"/>
  <c r="T23" i="1" s="1"/>
  <c r="N23" i="1"/>
  <c r="B32" i="1"/>
  <c r="D32" i="1" s="1"/>
  <c r="E32" i="1" s="1"/>
  <c r="F32" i="1" s="1"/>
  <c r="I31" i="1"/>
  <c r="J31" i="1" s="1"/>
  <c r="W23" i="1" l="1"/>
  <c r="X23" i="1" s="1"/>
  <c r="P24" i="1"/>
  <c r="R24" i="1" s="1"/>
  <c r="B33" i="1"/>
  <c r="D33" i="1" s="1"/>
  <c r="E33" i="1" s="1"/>
  <c r="F33" i="1" s="1"/>
  <c r="I32" i="1"/>
  <c r="J32" i="1" s="1"/>
  <c r="S24" i="1" l="1"/>
  <c r="T24" i="1" s="1"/>
  <c r="N24" i="1"/>
  <c r="B34" i="1"/>
  <c r="D34" i="1" s="1"/>
  <c r="E34" i="1" s="1"/>
  <c r="F34" i="1" s="1"/>
  <c r="I33" i="1"/>
  <c r="J33" i="1" s="1"/>
  <c r="W24" i="1" l="1"/>
  <c r="X24" i="1" s="1"/>
  <c r="P25" i="1"/>
  <c r="R25" i="1" s="1"/>
  <c r="B35" i="1"/>
  <c r="D35" i="1" s="1"/>
  <c r="E35" i="1" s="1"/>
  <c r="F35" i="1" s="1"/>
  <c r="I34" i="1"/>
  <c r="J34" i="1" s="1"/>
  <c r="N25" i="1" l="1"/>
  <c r="S25" i="1"/>
  <c r="T25" i="1" s="1"/>
  <c r="B36" i="1"/>
  <c r="D36" i="1" s="1"/>
  <c r="E36" i="1" s="1"/>
  <c r="F36" i="1" s="1"/>
  <c r="I35" i="1"/>
  <c r="J35" i="1" s="1"/>
  <c r="W25" i="1" l="1"/>
  <c r="X25" i="1" s="1"/>
  <c r="P26" i="1"/>
  <c r="R26" i="1" s="1"/>
  <c r="B37" i="1"/>
  <c r="D37" i="1" s="1"/>
  <c r="E37" i="1" s="1"/>
  <c r="F37" i="1" s="1"/>
  <c r="I36" i="1"/>
  <c r="J36" i="1" s="1"/>
  <c r="S26" i="1" l="1"/>
  <c r="T26" i="1" s="1"/>
  <c r="B38" i="1"/>
  <c r="D38" i="1" s="1"/>
  <c r="E38" i="1" s="1"/>
  <c r="F38" i="1" s="1"/>
  <c r="I37" i="1"/>
  <c r="J37" i="1" s="1"/>
  <c r="P27" i="1" l="1"/>
  <c r="R27" i="1" s="1"/>
  <c r="W26" i="1"/>
  <c r="X26" i="1" s="1"/>
  <c r="B39" i="1"/>
  <c r="D39" i="1" s="1"/>
  <c r="E39" i="1" s="1"/>
  <c r="F39" i="1" s="1"/>
  <c r="I38" i="1"/>
  <c r="J38" i="1" s="1"/>
  <c r="N27" i="1" l="1"/>
  <c r="S27" i="1"/>
  <c r="T27" i="1" s="1"/>
  <c r="B40" i="1"/>
  <c r="D40" i="1" s="1"/>
  <c r="E40" i="1" s="1"/>
  <c r="F40" i="1" s="1"/>
  <c r="I39" i="1"/>
  <c r="J39" i="1" s="1"/>
  <c r="P28" i="1" l="1"/>
  <c r="R28" i="1" s="1"/>
  <c r="W27" i="1"/>
  <c r="X27" i="1" s="1"/>
  <c r="B41" i="1"/>
  <c r="D41" i="1" s="1"/>
  <c r="E41" i="1" s="1"/>
  <c r="F41" i="1" s="1"/>
  <c r="I40" i="1"/>
  <c r="J40" i="1" s="1"/>
  <c r="S28" i="1" l="1"/>
  <c r="T28" i="1" s="1"/>
  <c r="N28" i="1"/>
  <c r="B42" i="1"/>
  <c r="D42" i="1" s="1"/>
  <c r="E42" i="1" s="1"/>
  <c r="F42" i="1" s="1"/>
  <c r="I41" i="1"/>
  <c r="J41" i="1" s="1"/>
  <c r="P29" i="1" l="1"/>
  <c r="R29" i="1" s="1"/>
  <c r="W28" i="1"/>
  <c r="X28" i="1" s="1"/>
  <c r="B43" i="1"/>
  <c r="D43" i="1" s="1"/>
  <c r="E43" i="1" s="1"/>
  <c r="F43" i="1" s="1"/>
  <c r="I42" i="1"/>
  <c r="J42" i="1" s="1"/>
  <c r="N29" i="1" l="1"/>
  <c r="S29" i="1"/>
  <c r="T29" i="1" s="1"/>
  <c r="B44" i="1"/>
  <c r="D44" i="1" s="1"/>
  <c r="E44" i="1" s="1"/>
  <c r="F44" i="1" s="1"/>
  <c r="I43" i="1"/>
  <c r="J43" i="1" s="1"/>
  <c r="W29" i="1" l="1"/>
  <c r="X29" i="1" s="1"/>
  <c r="P30" i="1"/>
  <c r="R30" i="1" s="1"/>
  <c r="B45" i="1"/>
  <c r="D45" i="1" s="1"/>
  <c r="E45" i="1" s="1"/>
  <c r="F45" i="1" s="1"/>
  <c r="I44" i="1"/>
  <c r="J44" i="1" s="1"/>
  <c r="N30" i="1" l="1"/>
  <c r="S30" i="1"/>
  <c r="T30" i="1" s="1"/>
  <c r="B46" i="1"/>
  <c r="D46" i="1" s="1"/>
  <c r="E46" i="1" s="1"/>
  <c r="F46" i="1" s="1"/>
  <c r="I45" i="1"/>
  <c r="J45" i="1" s="1"/>
  <c r="P31" i="1" l="1"/>
  <c r="R31" i="1" s="1"/>
  <c r="W30" i="1"/>
  <c r="X30" i="1" s="1"/>
  <c r="B47" i="1"/>
  <c r="D47" i="1" s="1"/>
  <c r="E47" i="1" s="1"/>
  <c r="F47" i="1" s="1"/>
  <c r="I46" i="1"/>
  <c r="J46" i="1" s="1"/>
  <c r="S31" i="1" l="1"/>
  <c r="T31" i="1" s="1"/>
  <c r="N31" i="1"/>
  <c r="B48" i="1"/>
  <c r="D48" i="1" s="1"/>
  <c r="E48" i="1" s="1"/>
  <c r="F48" i="1" s="1"/>
  <c r="I47" i="1"/>
  <c r="J47" i="1" s="1"/>
  <c r="P32" i="1" l="1"/>
  <c r="R32" i="1" s="1"/>
  <c r="W31" i="1"/>
  <c r="X31" i="1" s="1"/>
  <c r="B49" i="1"/>
  <c r="D49" i="1" s="1"/>
  <c r="E49" i="1" s="1"/>
  <c r="F49" i="1" s="1"/>
  <c r="I48" i="1"/>
  <c r="J48" i="1" s="1"/>
  <c r="S32" i="1" l="1"/>
  <c r="T32" i="1" s="1"/>
  <c r="N32" i="1"/>
  <c r="B50" i="1"/>
  <c r="D50" i="1" s="1"/>
  <c r="E50" i="1" s="1"/>
  <c r="F50" i="1" s="1"/>
  <c r="I49" i="1"/>
  <c r="J49" i="1" s="1"/>
  <c r="W32" i="1" l="1"/>
  <c r="X32" i="1" s="1"/>
  <c r="P33" i="1"/>
  <c r="R33" i="1" s="1"/>
  <c r="B51" i="1"/>
  <c r="D51" i="1" s="1"/>
  <c r="E51" i="1" s="1"/>
  <c r="F51" i="1" s="1"/>
  <c r="I50" i="1"/>
  <c r="J50" i="1" s="1"/>
  <c r="S33" i="1" l="1"/>
  <c r="T33" i="1" s="1"/>
  <c r="N33" i="1"/>
  <c r="B52" i="1"/>
  <c r="D52" i="1" s="1"/>
  <c r="E52" i="1" s="1"/>
  <c r="F52" i="1" s="1"/>
  <c r="I51" i="1"/>
  <c r="J51" i="1" s="1"/>
  <c r="W33" i="1" l="1"/>
  <c r="X33" i="1" s="1"/>
  <c r="P34" i="1"/>
  <c r="R34" i="1" s="1"/>
  <c r="B53" i="1"/>
  <c r="D53" i="1" s="1"/>
  <c r="E53" i="1" s="1"/>
  <c r="F53" i="1" s="1"/>
  <c r="I52" i="1"/>
  <c r="J52" i="1" s="1"/>
  <c r="S34" i="1" l="1"/>
  <c r="T34" i="1" s="1"/>
  <c r="N34" i="1"/>
  <c r="B54" i="1"/>
  <c r="D54" i="1" s="1"/>
  <c r="E54" i="1" s="1"/>
  <c r="F54" i="1" s="1"/>
  <c r="I53" i="1"/>
  <c r="J53" i="1" s="1"/>
  <c r="P35" i="1" l="1"/>
  <c r="R35" i="1" s="1"/>
  <c r="W34" i="1"/>
  <c r="X34" i="1" s="1"/>
  <c r="B55" i="1"/>
  <c r="D55" i="1" s="1"/>
  <c r="E55" i="1" s="1"/>
  <c r="F55" i="1" s="1"/>
  <c r="I54" i="1"/>
  <c r="J54" i="1" s="1"/>
  <c r="S35" i="1" l="1"/>
  <c r="T35" i="1" s="1"/>
  <c r="N35" i="1"/>
  <c r="B56" i="1"/>
  <c r="D56" i="1" s="1"/>
  <c r="E56" i="1" s="1"/>
  <c r="F56" i="1" s="1"/>
  <c r="I55" i="1"/>
  <c r="J55" i="1" s="1"/>
  <c r="P36" i="1" l="1"/>
  <c r="R36" i="1" s="1"/>
  <c r="W35" i="1"/>
  <c r="X35" i="1" s="1"/>
  <c r="B57" i="1"/>
  <c r="D57" i="1" s="1"/>
  <c r="E57" i="1" s="1"/>
  <c r="F57" i="1" s="1"/>
  <c r="I56" i="1"/>
  <c r="J56" i="1" s="1"/>
  <c r="S36" i="1" l="1"/>
  <c r="T36" i="1" s="1"/>
  <c r="N36" i="1"/>
  <c r="B58" i="1"/>
  <c r="D58" i="1" s="1"/>
  <c r="E58" i="1" s="1"/>
  <c r="F58" i="1" s="1"/>
  <c r="I57" i="1"/>
  <c r="J57" i="1" s="1"/>
  <c r="P37" i="1" l="1"/>
  <c r="R37" i="1" s="1"/>
  <c r="W36" i="1"/>
  <c r="X36" i="1" s="1"/>
  <c r="B59" i="1"/>
  <c r="D59" i="1" s="1"/>
  <c r="E59" i="1" s="1"/>
  <c r="F59" i="1" s="1"/>
  <c r="I58" i="1"/>
  <c r="J58" i="1" s="1"/>
  <c r="S37" i="1" l="1"/>
  <c r="T37" i="1" s="1"/>
  <c r="N37" i="1"/>
  <c r="B60" i="1"/>
  <c r="D60" i="1" s="1"/>
  <c r="E60" i="1" s="1"/>
  <c r="F60" i="1" s="1"/>
  <c r="I59" i="1"/>
  <c r="J59" i="1" s="1"/>
  <c r="W37" i="1" l="1"/>
  <c r="X37" i="1" s="1"/>
  <c r="P38" i="1"/>
  <c r="R38" i="1" s="1"/>
  <c r="B61" i="1"/>
  <c r="D61" i="1" s="1"/>
  <c r="E61" i="1" s="1"/>
  <c r="F61" i="1" s="1"/>
  <c r="I60" i="1"/>
  <c r="J60" i="1" s="1"/>
  <c r="S38" i="1" l="1"/>
  <c r="T38" i="1" s="1"/>
  <c r="N38" i="1"/>
  <c r="B62" i="1"/>
  <c r="D62" i="1" s="1"/>
  <c r="E62" i="1" s="1"/>
  <c r="F62" i="1" s="1"/>
  <c r="I61" i="1"/>
  <c r="J61" i="1" s="1"/>
  <c r="P39" i="1" l="1"/>
  <c r="R39" i="1" s="1"/>
  <c r="W38" i="1"/>
  <c r="X38" i="1" s="1"/>
  <c r="B63" i="1"/>
  <c r="D63" i="1" s="1"/>
  <c r="E63" i="1" s="1"/>
  <c r="F63" i="1" s="1"/>
  <c r="I62" i="1"/>
  <c r="J62" i="1" s="1"/>
  <c r="N39" i="1" l="1"/>
  <c r="S39" i="1"/>
  <c r="T39" i="1" s="1"/>
  <c r="B64" i="1"/>
  <c r="D64" i="1" s="1"/>
  <c r="E64" i="1" s="1"/>
  <c r="F64" i="1" s="1"/>
  <c r="I63" i="1"/>
  <c r="J63" i="1" s="1"/>
  <c r="P40" i="1" l="1"/>
  <c r="R40" i="1" s="1"/>
  <c r="W39" i="1"/>
  <c r="X39" i="1" s="1"/>
  <c r="B65" i="1"/>
  <c r="D65" i="1" s="1"/>
  <c r="E65" i="1" s="1"/>
  <c r="F65" i="1" s="1"/>
  <c r="I64" i="1"/>
  <c r="J64" i="1" s="1"/>
  <c r="S40" i="1" l="1"/>
  <c r="T40" i="1" s="1"/>
  <c r="N40" i="1"/>
  <c r="B66" i="1"/>
  <c r="D66" i="1" s="1"/>
  <c r="E66" i="1" s="1"/>
  <c r="F66" i="1" s="1"/>
  <c r="I65" i="1"/>
  <c r="J65" i="1" s="1"/>
  <c r="P41" i="1" l="1"/>
  <c r="R41" i="1" s="1"/>
  <c r="W40" i="1"/>
  <c r="X40" i="1" s="1"/>
  <c r="B67" i="1"/>
  <c r="D67" i="1" s="1"/>
  <c r="E67" i="1" s="1"/>
  <c r="F67" i="1" s="1"/>
  <c r="I66" i="1"/>
  <c r="J66" i="1" s="1"/>
  <c r="S41" i="1" l="1"/>
  <c r="T41" i="1" s="1"/>
  <c r="N41" i="1"/>
  <c r="B68" i="1"/>
  <c r="D68" i="1" s="1"/>
  <c r="E68" i="1" s="1"/>
  <c r="F68" i="1" s="1"/>
  <c r="I67" i="1"/>
  <c r="J67" i="1" s="1"/>
  <c r="P42" i="1" l="1"/>
  <c r="R42" i="1" s="1"/>
  <c r="W41" i="1"/>
  <c r="X41" i="1" s="1"/>
  <c r="B69" i="1"/>
  <c r="D69" i="1" s="1"/>
  <c r="E69" i="1" s="1"/>
  <c r="F69" i="1" s="1"/>
  <c r="I68" i="1"/>
  <c r="J68" i="1" s="1"/>
  <c r="S42" i="1" l="1"/>
  <c r="T42" i="1" s="1"/>
  <c r="N42" i="1"/>
  <c r="B70" i="1"/>
  <c r="D70" i="1" s="1"/>
  <c r="E70" i="1" s="1"/>
  <c r="F70" i="1" s="1"/>
  <c r="I69" i="1"/>
  <c r="J69" i="1" s="1"/>
  <c r="P43" i="1" l="1"/>
  <c r="R43" i="1" s="1"/>
  <c r="W42" i="1"/>
  <c r="X42" i="1" s="1"/>
  <c r="B71" i="1"/>
  <c r="D71" i="1" s="1"/>
  <c r="E71" i="1" s="1"/>
  <c r="F71" i="1" s="1"/>
  <c r="I70" i="1"/>
  <c r="J70" i="1" s="1"/>
  <c r="S43" i="1" l="1"/>
  <c r="T43" i="1" s="1"/>
  <c r="N43" i="1"/>
  <c r="B72" i="1"/>
  <c r="D72" i="1" s="1"/>
  <c r="E72" i="1" s="1"/>
  <c r="F72" i="1" s="1"/>
  <c r="I71" i="1"/>
  <c r="J71" i="1" s="1"/>
  <c r="P44" i="1" l="1"/>
  <c r="R44" i="1" s="1"/>
  <c r="W43" i="1"/>
  <c r="X43" i="1" s="1"/>
  <c r="B73" i="1"/>
  <c r="D73" i="1" s="1"/>
  <c r="E73" i="1" s="1"/>
  <c r="F73" i="1" s="1"/>
  <c r="I72" i="1"/>
  <c r="J72" i="1" s="1"/>
  <c r="S44" i="1" l="1"/>
  <c r="T44" i="1" s="1"/>
  <c r="N44" i="1"/>
  <c r="B74" i="1"/>
  <c r="D74" i="1" s="1"/>
  <c r="E74" i="1" s="1"/>
  <c r="F74" i="1" s="1"/>
  <c r="I73" i="1"/>
  <c r="J73" i="1" s="1"/>
  <c r="P45" i="1" l="1"/>
  <c r="R45" i="1" s="1"/>
  <c r="W44" i="1"/>
  <c r="X44" i="1" s="1"/>
  <c r="B75" i="1"/>
  <c r="D75" i="1" s="1"/>
  <c r="E75" i="1" s="1"/>
  <c r="F75" i="1" s="1"/>
  <c r="I74" i="1"/>
  <c r="J74" i="1" s="1"/>
  <c r="S45" i="1" l="1"/>
  <c r="T45" i="1" s="1"/>
  <c r="N45" i="1"/>
  <c r="B76" i="1"/>
  <c r="D76" i="1" s="1"/>
  <c r="E76" i="1" s="1"/>
  <c r="F76" i="1" s="1"/>
  <c r="I75" i="1"/>
  <c r="J75" i="1" s="1"/>
  <c r="W45" i="1" l="1"/>
  <c r="X45" i="1" s="1"/>
  <c r="P46" i="1"/>
  <c r="R46" i="1" s="1"/>
  <c r="B77" i="1"/>
  <c r="D77" i="1" s="1"/>
  <c r="E77" i="1" s="1"/>
  <c r="F77" i="1" s="1"/>
  <c r="I76" i="1"/>
  <c r="J76" i="1" s="1"/>
  <c r="S46" i="1" l="1"/>
  <c r="T46" i="1" s="1"/>
  <c r="N46" i="1"/>
  <c r="B78" i="1"/>
  <c r="D78" i="1" s="1"/>
  <c r="E78" i="1" s="1"/>
  <c r="F78" i="1" s="1"/>
  <c r="I77" i="1"/>
  <c r="J77" i="1" s="1"/>
  <c r="P47" i="1" l="1"/>
  <c r="R47" i="1" s="1"/>
  <c r="W46" i="1"/>
  <c r="X46" i="1" s="1"/>
  <c r="B79" i="1"/>
  <c r="D79" i="1" s="1"/>
  <c r="E79" i="1" s="1"/>
  <c r="F79" i="1" s="1"/>
  <c r="I78" i="1"/>
  <c r="J78" i="1" s="1"/>
  <c r="S47" i="1" l="1"/>
  <c r="T47" i="1" s="1"/>
  <c r="N47" i="1"/>
  <c r="B80" i="1"/>
  <c r="D80" i="1" s="1"/>
  <c r="E80" i="1" s="1"/>
  <c r="F80" i="1" s="1"/>
  <c r="I79" i="1"/>
  <c r="J79" i="1" s="1"/>
  <c r="P48" i="1" l="1"/>
  <c r="R48" i="1" s="1"/>
  <c r="W47" i="1"/>
  <c r="X47" i="1" s="1"/>
  <c r="B81" i="1"/>
  <c r="D81" i="1" s="1"/>
  <c r="E81" i="1" s="1"/>
  <c r="F81" i="1" s="1"/>
  <c r="I80" i="1"/>
  <c r="J80" i="1" s="1"/>
  <c r="S48" i="1" l="1"/>
  <c r="T48" i="1" s="1"/>
  <c r="N48" i="1"/>
  <c r="B82" i="1"/>
  <c r="D82" i="1" s="1"/>
  <c r="E82" i="1" s="1"/>
  <c r="F82" i="1" s="1"/>
  <c r="I81" i="1"/>
  <c r="J81" i="1" s="1"/>
  <c r="P49" i="1" l="1"/>
  <c r="R49" i="1" s="1"/>
  <c r="W48" i="1"/>
  <c r="X48" i="1" s="1"/>
  <c r="B83" i="1"/>
  <c r="D83" i="1" s="1"/>
  <c r="E83" i="1" s="1"/>
  <c r="F83" i="1" s="1"/>
  <c r="I82" i="1"/>
  <c r="J82" i="1" s="1"/>
  <c r="S49" i="1" l="1"/>
  <c r="T49" i="1" s="1"/>
  <c r="N49" i="1"/>
  <c r="B84" i="1"/>
  <c r="D84" i="1" s="1"/>
  <c r="E84" i="1" s="1"/>
  <c r="F84" i="1" s="1"/>
  <c r="I83" i="1"/>
  <c r="J83" i="1" s="1"/>
  <c r="P50" i="1" l="1"/>
  <c r="R50" i="1" s="1"/>
  <c r="W49" i="1"/>
  <c r="X49" i="1" s="1"/>
  <c r="B85" i="1"/>
  <c r="D85" i="1" s="1"/>
  <c r="E85" i="1" s="1"/>
  <c r="F85" i="1" s="1"/>
  <c r="I84" i="1"/>
  <c r="J84" i="1" s="1"/>
  <c r="N50" i="1" l="1"/>
  <c r="S50" i="1"/>
  <c r="T50" i="1" s="1"/>
  <c r="B86" i="1"/>
  <c r="D86" i="1" s="1"/>
  <c r="E86" i="1" s="1"/>
  <c r="F86" i="1" s="1"/>
  <c r="I85" i="1"/>
  <c r="J85" i="1" s="1"/>
  <c r="W50" i="1" l="1"/>
  <c r="X50" i="1" s="1"/>
  <c r="P51" i="1"/>
  <c r="R51" i="1" s="1"/>
  <c r="B87" i="1"/>
  <c r="D87" i="1" s="1"/>
  <c r="E87" i="1" s="1"/>
  <c r="F87" i="1" s="1"/>
  <c r="I86" i="1"/>
  <c r="J86" i="1" s="1"/>
  <c r="S51" i="1" l="1"/>
  <c r="T51" i="1" s="1"/>
  <c r="N51" i="1"/>
  <c r="B88" i="1"/>
  <c r="D88" i="1" s="1"/>
  <c r="E88" i="1" s="1"/>
  <c r="F88" i="1" s="1"/>
  <c r="I87" i="1"/>
  <c r="J87" i="1" s="1"/>
  <c r="W51" i="1" l="1"/>
  <c r="X51" i="1" s="1"/>
  <c r="P52" i="1"/>
  <c r="R52" i="1" s="1"/>
  <c r="B89" i="1"/>
  <c r="D89" i="1" s="1"/>
  <c r="E89" i="1" s="1"/>
  <c r="F89" i="1" s="1"/>
  <c r="I88" i="1"/>
  <c r="J88" i="1" s="1"/>
  <c r="S52" i="1" l="1"/>
  <c r="T52" i="1" s="1"/>
  <c r="N52" i="1"/>
  <c r="B90" i="1"/>
  <c r="D90" i="1" s="1"/>
  <c r="E90" i="1" s="1"/>
  <c r="F90" i="1" s="1"/>
  <c r="I89" i="1"/>
  <c r="J89" i="1" s="1"/>
  <c r="W52" i="1" l="1"/>
  <c r="X52" i="1" s="1"/>
  <c r="P53" i="1"/>
  <c r="R53" i="1" s="1"/>
  <c r="B91" i="1"/>
  <c r="D91" i="1" s="1"/>
  <c r="E91" i="1" s="1"/>
  <c r="F91" i="1" s="1"/>
  <c r="I90" i="1"/>
  <c r="J90" i="1" s="1"/>
  <c r="S53" i="1" l="1"/>
  <c r="T53" i="1" s="1"/>
  <c r="N53" i="1"/>
  <c r="B92" i="1"/>
  <c r="D92" i="1" s="1"/>
  <c r="E92" i="1" s="1"/>
  <c r="F92" i="1" s="1"/>
  <c r="I91" i="1"/>
  <c r="J91" i="1" s="1"/>
  <c r="P54" i="1" l="1"/>
  <c r="R54" i="1" s="1"/>
  <c r="W53" i="1"/>
  <c r="X53" i="1" s="1"/>
  <c r="B93" i="1"/>
  <c r="D93" i="1" s="1"/>
  <c r="E93" i="1" s="1"/>
  <c r="F93" i="1" s="1"/>
  <c r="I92" i="1"/>
  <c r="J92" i="1" s="1"/>
  <c r="S54" i="1" l="1"/>
  <c r="T54" i="1" s="1"/>
  <c r="N54" i="1"/>
  <c r="B94" i="1"/>
  <c r="D94" i="1" s="1"/>
  <c r="E94" i="1" s="1"/>
  <c r="F94" i="1" s="1"/>
  <c r="I93" i="1"/>
  <c r="J93" i="1" s="1"/>
  <c r="P55" i="1" l="1"/>
  <c r="R55" i="1" s="1"/>
  <c r="W54" i="1"/>
  <c r="X54" i="1" s="1"/>
  <c r="B95" i="1"/>
  <c r="D95" i="1" s="1"/>
  <c r="E95" i="1" s="1"/>
  <c r="F95" i="1" s="1"/>
  <c r="I94" i="1"/>
  <c r="J94" i="1" s="1"/>
  <c r="S55" i="1" l="1"/>
  <c r="T55" i="1" s="1"/>
  <c r="N55" i="1"/>
  <c r="B96" i="1"/>
  <c r="D96" i="1" s="1"/>
  <c r="E96" i="1" s="1"/>
  <c r="F96" i="1" s="1"/>
  <c r="I95" i="1"/>
  <c r="J95" i="1" s="1"/>
  <c r="P56" i="1" l="1"/>
  <c r="R56" i="1" s="1"/>
  <c r="W55" i="1"/>
  <c r="X55" i="1" s="1"/>
  <c r="B97" i="1"/>
  <c r="D97" i="1" s="1"/>
  <c r="E97" i="1" s="1"/>
  <c r="F97" i="1" s="1"/>
  <c r="I96" i="1"/>
  <c r="J96" i="1" s="1"/>
  <c r="S56" i="1" l="1"/>
  <c r="T56" i="1" s="1"/>
  <c r="N56" i="1"/>
  <c r="B98" i="1"/>
  <c r="D98" i="1" s="1"/>
  <c r="E98" i="1" s="1"/>
  <c r="F98" i="1" s="1"/>
  <c r="I97" i="1"/>
  <c r="J97" i="1" s="1"/>
  <c r="P57" i="1" l="1"/>
  <c r="R57" i="1" s="1"/>
  <c r="W56" i="1"/>
  <c r="X56" i="1" s="1"/>
  <c r="B99" i="1"/>
  <c r="D99" i="1" s="1"/>
  <c r="E99" i="1" s="1"/>
  <c r="F99" i="1" s="1"/>
  <c r="I98" i="1"/>
  <c r="J98" i="1" s="1"/>
  <c r="S57" i="1" l="1"/>
  <c r="T57" i="1" s="1"/>
  <c r="N57" i="1"/>
  <c r="B100" i="1"/>
  <c r="D100" i="1" s="1"/>
  <c r="E100" i="1" s="1"/>
  <c r="F100" i="1" s="1"/>
  <c r="I99" i="1"/>
  <c r="J99" i="1" s="1"/>
  <c r="W57" i="1" l="1"/>
  <c r="X57" i="1" s="1"/>
  <c r="P58" i="1"/>
  <c r="R58" i="1" s="1"/>
  <c r="B101" i="1"/>
  <c r="D101" i="1" s="1"/>
  <c r="E101" i="1" s="1"/>
  <c r="F101" i="1" s="1"/>
  <c r="I100" i="1"/>
  <c r="J100" i="1" s="1"/>
  <c r="N58" i="1" l="1"/>
  <c r="S58" i="1"/>
  <c r="T58" i="1" s="1"/>
  <c r="B102" i="1"/>
  <c r="D102" i="1" s="1"/>
  <c r="E102" i="1" s="1"/>
  <c r="F102" i="1" s="1"/>
  <c r="I101" i="1"/>
  <c r="J101" i="1" s="1"/>
  <c r="P59" i="1" l="1"/>
  <c r="R59" i="1" s="1"/>
  <c r="W58" i="1"/>
  <c r="X58" i="1" s="1"/>
  <c r="B103" i="1"/>
  <c r="D103" i="1" s="1"/>
  <c r="E103" i="1" s="1"/>
  <c r="F103" i="1" s="1"/>
  <c r="I102" i="1"/>
  <c r="J102" i="1" s="1"/>
  <c r="S59" i="1" l="1"/>
  <c r="T59" i="1" s="1"/>
  <c r="N59" i="1"/>
  <c r="B104" i="1"/>
  <c r="D104" i="1" s="1"/>
  <c r="E104" i="1" s="1"/>
  <c r="F104" i="1" s="1"/>
  <c r="I103" i="1"/>
  <c r="J103" i="1" s="1"/>
  <c r="P60" i="1" l="1"/>
  <c r="R60" i="1" s="1"/>
  <c r="W59" i="1"/>
  <c r="X59" i="1" s="1"/>
  <c r="B105" i="1"/>
  <c r="D105" i="1" s="1"/>
  <c r="E105" i="1" s="1"/>
  <c r="F105" i="1" s="1"/>
  <c r="I104" i="1"/>
  <c r="J104" i="1" s="1"/>
  <c r="N60" i="1" l="1"/>
  <c r="S60" i="1"/>
  <c r="T60" i="1" s="1"/>
  <c r="B106" i="1"/>
  <c r="D106" i="1" s="1"/>
  <c r="E106" i="1" s="1"/>
  <c r="F106" i="1" s="1"/>
  <c r="I105" i="1"/>
  <c r="J105" i="1" s="1"/>
  <c r="P61" i="1" l="1"/>
  <c r="R61" i="1" s="1"/>
  <c r="W60" i="1"/>
  <c r="X60" i="1" s="1"/>
  <c r="B107" i="1"/>
  <c r="D107" i="1" s="1"/>
  <c r="E107" i="1" s="1"/>
  <c r="F107" i="1" s="1"/>
  <c r="I106" i="1"/>
  <c r="J106" i="1" s="1"/>
  <c r="S61" i="1" l="1"/>
  <c r="T61" i="1" s="1"/>
  <c r="N61" i="1"/>
  <c r="B108" i="1"/>
  <c r="D108" i="1" s="1"/>
  <c r="E108" i="1" s="1"/>
  <c r="F108" i="1" s="1"/>
  <c r="I107" i="1"/>
  <c r="J107" i="1" s="1"/>
  <c r="P62" i="1" l="1"/>
  <c r="R62" i="1" s="1"/>
  <c r="W61" i="1"/>
  <c r="X61" i="1" s="1"/>
  <c r="B109" i="1"/>
  <c r="D109" i="1" s="1"/>
  <c r="E109" i="1" s="1"/>
  <c r="F109" i="1" s="1"/>
  <c r="I108" i="1"/>
  <c r="J108" i="1" s="1"/>
  <c r="S62" i="1" l="1"/>
  <c r="T62" i="1" s="1"/>
  <c r="N62" i="1"/>
  <c r="B110" i="1"/>
  <c r="D110" i="1" s="1"/>
  <c r="E110" i="1" s="1"/>
  <c r="F110" i="1" s="1"/>
  <c r="I109" i="1"/>
  <c r="J109" i="1" s="1"/>
  <c r="P63" i="1" l="1"/>
  <c r="R63" i="1" s="1"/>
  <c r="W62" i="1"/>
  <c r="X62" i="1" s="1"/>
  <c r="B111" i="1"/>
  <c r="D111" i="1" s="1"/>
  <c r="E111" i="1" s="1"/>
  <c r="F111" i="1" s="1"/>
  <c r="I110" i="1"/>
  <c r="J110" i="1" s="1"/>
  <c r="N63" i="1" l="1"/>
  <c r="S63" i="1"/>
  <c r="T63" i="1" s="1"/>
  <c r="B112" i="1"/>
  <c r="D112" i="1" s="1"/>
  <c r="E112" i="1" s="1"/>
  <c r="F112" i="1" s="1"/>
  <c r="I111" i="1"/>
  <c r="J111" i="1" s="1"/>
  <c r="W63" i="1" l="1"/>
  <c r="X63" i="1" s="1"/>
  <c r="P64" i="1"/>
  <c r="R64" i="1" s="1"/>
  <c r="B113" i="1"/>
  <c r="D113" i="1" s="1"/>
  <c r="E113" i="1" s="1"/>
  <c r="F113" i="1" s="1"/>
  <c r="I112" i="1"/>
  <c r="J112" i="1" s="1"/>
  <c r="N64" i="1" l="1"/>
  <c r="S64" i="1"/>
  <c r="T64" i="1" s="1"/>
  <c r="B114" i="1"/>
  <c r="D114" i="1" s="1"/>
  <c r="E114" i="1" s="1"/>
  <c r="F114" i="1" s="1"/>
  <c r="I113" i="1"/>
  <c r="J113" i="1" s="1"/>
  <c r="W64" i="1" l="1"/>
  <c r="X64" i="1" s="1"/>
  <c r="P65" i="1"/>
  <c r="R65" i="1" s="1"/>
  <c r="B115" i="1"/>
  <c r="D115" i="1" s="1"/>
  <c r="E115" i="1" s="1"/>
  <c r="F115" i="1" s="1"/>
  <c r="I114" i="1"/>
  <c r="J114" i="1" s="1"/>
  <c r="S65" i="1" l="1"/>
  <c r="T65" i="1" s="1"/>
  <c r="N65" i="1"/>
  <c r="B116" i="1"/>
  <c r="D116" i="1" s="1"/>
  <c r="E116" i="1" s="1"/>
  <c r="F116" i="1" s="1"/>
  <c r="I115" i="1"/>
  <c r="J115" i="1" s="1"/>
  <c r="W65" i="1" l="1"/>
  <c r="X65" i="1" s="1"/>
  <c r="P66" i="1"/>
  <c r="R66" i="1" s="1"/>
  <c r="B117" i="1"/>
  <c r="D117" i="1" s="1"/>
  <c r="E117" i="1" s="1"/>
  <c r="F117" i="1" s="1"/>
  <c r="I116" i="1"/>
  <c r="J116" i="1" s="1"/>
  <c r="N66" i="1" l="1"/>
  <c r="S66" i="1"/>
  <c r="T66" i="1" s="1"/>
  <c r="B118" i="1"/>
  <c r="D118" i="1" s="1"/>
  <c r="E118" i="1" s="1"/>
  <c r="F118" i="1" s="1"/>
  <c r="I117" i="1"/>
  <c r="J117" i="1" s="1"/>
  <c r="P67" i="1" l="1"/>
  <c r="R67" i="1" s="1"/>
  <c r="W66" i="1"/>
  <c r="X66" i="1" s="1"/>
  <c r="B119" i="1"/>
  <c r="D119" i="1" s="1"/>
  <c r="E119" i="1" s="1"/>
  <c r="F119" i="1" s="1"/>
  <c r="I118" i="1"/>
  <c r="J118" i="1" s="1"/>
  <c r="S67" i="1" l="1"/>
  <c r="T67" i="1" s="1"/>
  <c r="N67" i="1"/>
  <c r="B120" i="1"/>
  <c r="D120" i="1" s="1"/>
  <c r="E120" i="1" s="1"/>
  <c r="F120" i="1" s="1"/>
  <c r="I119" i="1"/>
  <c r="J119" i="1" s="1"/>
  <c r="P68" i="1" l="1"/>
  <c r="R68" i="1" s="1"/>
  <c r="W67" i="1"/>
  <c r="X67" i="1" s="1"/>
  <c r="B121" i="1"/>
  <c r="D121" i="1" s="1"/>
  <c r="E121" i="1" s="1"/>
  <c r="F121" i="1" s="1"/>
  <c r="I120" i="1"/>
  <c r="J120" i="1" s="1"/>
  <c r="S68" i="1" l="1"/>
  <c r="T68" i="1" s="1"/>
  <c r="N68" i="1"/>
  <c r="B122" i="1"/>
  <c r="D122" i="1" s="1"/>
  <c r="E122" i="1" s="1"/>
  <c r="F122" i="1" s="1"/>
  <c r="I121" i="1"/>
  <c r="J121" i="1" s="1"/>
  <c r="P69" i="1" l="1"/>
  <c r="R69" i="1" s="1"/>
  <c r="W68" i="1"/>
  <c r="X68" i="1" s="1"/>
  <c r="B123" i="1"/>
  <c r="D123" i="1" s="1"/>
  <c r="E123" i="1" s="1"/>
  <c r="F123" i="1" s="1"/>
  <c r="I122" i="1"/>
  <c r="J122" i="1" s="1"/>
  <c r="S69" i="1" l="1"/>
  <c r="T69" i="1" s="1"/>
  <c r="N69" i="1"/>
  <c r="B124" i="1"/>
  <c r="D124" i="1" s="1"/>
  <c r="E124" i="1" s="1"/>
  <c r="F124" i="1" s="1"/>
  <c r="I123" i="1"/>
  <c r="J123" i="1" s="1"/>
  <c r="W69" i="1" l="1"/>
  <c r="X69" i="1" s="1"/>
  <c r="P70" i="1"/>
  <c r="R70" i="1" s="1"/>
  <c r="B125" i="1"/>
  <c r="D125" i="1" s="1"/>
  <c r="E125" i="1" s="1"/>
  <c r="F125" i="1" s="1"/>
  <c r="I124" i="1"/>
  <c r="J124" i="1" s="1"/>
  <c r="S70" i="1" l="1"/>
  <c r="T70" i="1" s="1"/>
  <c r="N70" i="1"/>
  <c r="B126" i="1"/>
  <c r="D126" i="1" s="1"/>
  <c r="E126" i="1" s="1"/>
  <c r="F126" i="1" s="1"/>
  <c r="I125" i="1"/>
  <c r="J125" i="1" s="1"/>
  <c r="P71" i="1" l="1"/>
  <c r="R71" i="1" s="1"/>
  <c r="W70" i="1"/>
  <c r="X70" i="1" s="1"/>
  <c r="B127" i="1"/>
  <c r="D127" i="1" s="1"/>
  <c r="E127" i="1" s="1"/>
  <c r="F127" i="1" s="1"/>
  <c r="I126" i="1"/>
  <c r="J126" i="1" s="1"/>
  <c r="S71" i="1" l="1"/>
  <c r="T71" i="1" s="1"/>
  <c r="N71" i="1"/>
  <c r="B128" i="1"/>
  <c r="D128" i="1" s="1"/>
  <c r="E128" i="1" s="1"/>
  <c r="F128" i="1" s="1"/>
  <c r="I127" i="1"/>
  <c r="J127" i="1" s="1"/>
  <c r="P72" i="1" l="1"/>
  <c r="R72" i="1" s="1"/>
  <c r="W71" i="1"/>
  <c r="X71" i="1" s="1"/>
  <c r="B129" i="1"/>
  <c r="D129" i="1" s="1"/>
  <c r="E129" i="1" s="1"/>
  <c r="F129" i="1" s="1"/>
  <c r="I128" i="1"/>
  <c r="J128" i="1" s="1"/>
  <c r="S72" i="1" l="1"/>
  <c r="T72" i="1" s="1"/>
  <c r="N72" i="1"/>
  <c r="B130" i="1"/>
  <c r="D130" i="1" s="1"/>
  <c r="E130" i="1" s="1"/>
  <c r="F130" i="1" s="1"/>
  <c r="I129" i="1"/>
  <c r="J129" i="1" s="1"/>
  <c r="W72" i="1" l="1"/>
  <c r="X72" i="1" s="1"/>
  <c r="P73" i="1"/>
  <c r="R73" i="1" s="1"/>
  <c r="B131" i="1"/>
  <c r="D131" i="1" s="1"/>
  <c r="E131" i="1" s="1"/>
  <c r="F131" i="1" s="1"/>
  <c r="I130" i="1"/>
  <c r="J130" i="1" s="1"/>
  <c r="N73" i="1" l="1"/>
  <c r="S73" i="1"/>
  <c r="T73" i="1" s="1"/>
  <c r="B132" i="1"/>
  <c r="D132" i="1" s="1"/>
  <c r="E132" i="1" s="1"/>
  <c r="F132" i="1" s="1"/>
  <c r="I131" i="1"/>
  <c r="J131" i="1" s="1"/>
  <c r="W73" i="1" l="1"/>
  <c r="X73" i="1" s="1"/>
  <c r="P74" i="1"/>
  <c r="R74" i="1" s="1"/>
  <c r="B133" i="1"/>
  <c r="D133" i="1" s="1"/>
  <c r="E133" i="1" s="1"/>
  <c r="F133" i="1" s="1"/>
  <c r="I132" i="1"/>
  <c r="J132" i="1" s="1"/>
  <c r="S74" i="1" l="1"/>
  <c r="T74" i="1" s="1"/>
  <c r="N74" i="1"/>
  <c r="B134" i="1"/>
  <c r="D134" i="1" s="1"/>
  <c r="E134" i="1" s="1"/>
  <c r="F134" i="1" s="1"/>
  <c r="I133" i="1"/>
  <c r="J133" i="1" s="1"/>
  <c r="P75" i="1" l="1"/>
  <c r="R75" i="1" s="1"/>
  <c r="W74" i="1"/>
  <c r="X74" i="1" s="1"/>
  <c r="B135" i="1"/>
  <c r="D135" i="1" s="1"/>
  <c r="E135" i="1" s="1"/>
  <c r="F135" i="1" s="1"/>
  <c r="I134" i="1"/>
  <c r="J134" i="1" s="1"/>
  <c r="S75" i="1" l="1"/>
  <c r="T75" i="1" s="1"/>
  <c r="N75" i="1"/>
  <c r="I135" i="1"/>
  <c r="J135" i="1" s="1"/>
  <c r="B136" i="1"/>
  <c r="D136" i="1" s="1"/>
  <c r="E136" i="1" s="1"/>
  <c r="F136" i="1" s="1"/>
  <c r="P76" i="1" l="1"/>
  <c r="R76" i="1" s="1"/>
  <c r="W75" i="1"/>
  <c r="X75" i="1" s="1"/>
  <c r="B137" i="1"/>
  <c r="D137" i="1" s="1"/>
  <c r="E137" i="1" s="1"/>
  <c r="F137" i="1" s="1"/>
  <c r="I136" i="1"/>
  <c r="J136" i="1" s="1"/>
  <c r="S76" i="1" l="1"/>
  <c r="T76" i="1" s="1"/>
  <c r="N76" i="1"/>
  <c r="B138" i="1"/>
  <c r="D138" i="1" s="1"/>
  <c r="E138" i="1" s="1"/>
  <c r="I137" i="1"/>
  <c r="J137" i="1" s="1"/>
  <c r="F138" i="1"/>
  <c r="P77" i="1" l="1"/>
  <c r="R77" i="1" s="1"/>
  <c r="W76" i="1"/>
  <c r="X76" i="1" s="1"/>
  <c r="B139" i="1"/>
  <c r="D139" i="1" s="1"/>
  <c r="I138" i="1"/>
  <c r="J138" i="1" s="1"/>
  <c r="E139" i="1"/>
  <c r="S77" i="1" l="1"/>
  <c r="T77" i="1" s="1"/>
  <c r="N77" i="1"/>
  <c r="F139" i="1"/>
  <c r="W77" i="1" l="1"/>
  <c r="X77" i="1" s="1"/>
  <c r="P78" i="1"/>
  <c r="R78" i="1" s="1"/>
  <c r="B140" i="1"/>
  <c r="D140" i="1" s="1"/>
  <c r="I139" i="1"/>
  <c r="J139" i="1" s="1"/>
  <c r="E140" i="1"/>
  <c r="S78" i="1" l="1"/>
  <c r="T78" i="1" s="1"/>
  <c r="N78" i="1"/>
  <c r="F140" i="1"/>
  <c r="P79" i="1" l="1"/>
  <c r="R79" i="1" s="1"/>
  <c r="W78" i="1"/>
  <c r="X78" i="1" s="1"/>
  <c r="B141" i="1"/>
  <c r="D141" i="1" s="1"/>
  <c r="I140" i="1"/>
  <c r="J140" i="1" s="1"/>
  <c r="E141" i="1"/>
  <c r="N79" i="1" l="1"/>
  <c r="S79" i="1"/>
  <c r="T79" i="1" s="1"/>
  <c r="F141" i="1"/>
  <c r="P80" i="1" l="1"/>
  <c r="R80" i="1" s="1"/>
  <c r="W79" i="1"/>
  <c r="X79" i="1" s="1"/>
  <c r="B142" i="1"/>
  <c r="D142" i="1" s="1"/>
  <c r="I141" i="1"/>
  <c r="J141" i="1" s="1"/>
  <c r="E142" i="1"/>
  <c r="N80" i="1" l="1"/>
  <c r="S80" i="1"/>
  <c r="T80" i="1" s="1"/>
  <c r="F142" i="1"/>
  <c r="W80" i="1" l="1"/>
  <c r="X80" i="1" s="1"/>
  <c r="P81" i="1"/>
  <c r="R81" i="1" s="1"/>
  <c r="B143" i="1"/>
  <c r="D143" i="1" s="1"/>
  <c r="I142" i="1"/>
  <c r="J142" i="1" s="1"/>
  <c r="E143" i="1"/>
  <c r="S81" i="1" l="1"/>
  <c r="T81" i="1" s="1"/>
  <c r="N81" i="1"/>
  <c r="F143" i="1"/>
  <c r="P82" i="1" l="1"/>
  <c r="R82" i="1" s="1"/>
  <c r="W81" i="1"/>
  <c r="X81" i="1" s="1"/>
  <c r="B144" i="1"/>
  <c r="D144" i="1" s="1"/>
  <c r="I143" i="1"/>
  <c r="J143" i="1" s="1"/>
  <c r="E144" i="1"/>
  <c r="N82" i="1" l="1"/>
  <c r="S82" i="1"/>
  <c r="T82" i="1" s="1"/>
  <c r="F144" i="1"/>
  <c r="P83" i="1" l="1"/>
  <c r="R83" i="1" s="1"/>
  <c r="W82" i="1"/>
  <c r="X82" i="1" s="1"/>
  <c r="B145" i="1"/>
  <c r="D145" i="1" s="1"/>
  <c r="I144" i="1"/>
  <c r="J144" i="1" s="1"/>
  <c r="E145" i="1"/>
  <c r="S83" i="1" l="1"/>
  <c r="T83" i="1" s="1"/>
  <c r="N83" i="1"/>
  <c r="F145" i="1"/>
  <c r="W83" i="1" l="1"/>
  <c r="X83" i="1" s="1"/>
  <c r="P84" i="1"/>
  <c r="R84" i="1" s="1"/>
  <c r="B146" i="1"/>
  <c r="D146" i="1" s="1"/>
  <c r="I145" i="1"/>
  <c r="J145" i="1" s="1"/>
  <c r="E146" i="1"/>
  <c r="S84" i="1" l="1"/>
  <c r="T84" i="1" s="1"/>
  <c r="N84" i="1"/>
  <c r="F146" i="1"/>
  <c r="P85" i="1" l="1"/>
  <c r="R85" i="1" s="1"/>
  <c r="W84" i="1"/>
  <c r="X84" i="1" s="1"/>
  <c r="B147" i="1"/>
  <c r="I146" i="1"/>
  <c r="J146" i="1" s="1"/>
  <c r="D147" i="1"/>
  <c r="S85" i="1" l="1"/>
  <c r="T85" i="1" s="1"/>
  <c r="N85" i="1"/>
  <c r="E147" i="1"/>
  <c r="P86" i="1" l="1"/>
  <c r="R86" i="1" s="1"/>
  <c r="W85" i="1"/>
  <c r="X85" i="1" s="1"/>
  <c r="F147" i="1"/>
  <c r="I147" i="1" s="1"/>
  <c r="J147" i="1" s="1"/>
  <c r="S86" i="1" l="1"/>
  <c r="T86" i="1" s="1"/>
  <c r="N86" i="1"/>
  <c r="B148" i="1"/>
  <c r="D148" i="1" s="1"/>
  <c r="E148" i="1" s="1"/>
  <c r="F148" i="1" s="1"/>
  <c r="W86" i="1" l="1"/>
  <c r="X86" i="1" s="1"/>
  <c r="P87" i="1"/>
  <c r="R87" i="1" s="1"/>
  <c r="B149" i="1"/>
  <c r="D149" i="1" s="1"/>
  <c r="E149" i="1" s="1"/>
  <c r="F149" i="1" s="1"/>
  <c r="I148" i="1"/>
  <c r="J148" i="1" s="1"/>
  <c r="N87" i="1" l="1"/>
  <c r="S87" i="1"/>
  <c r="T87" i="1" s="1"/>
  <c r="B150" i="1"/>
  <c r="D150" i="1" s="1"/>
  <c r="E150" i="1" s="1"/>
  <c r="F150" i="1" s="1"/>
  <c r="I149" i="1"/>
  <c r="J149" i="1" s="1"/>
  <c r="W87" i="1" l="1"/>
  <c r="X87" i="1" s="1"/>
  <c r="P88" i="1"/>
  <c r="R88" i="1" s="1"/>
  <c r="B151" i="1"/>
  <c r="D151" i="1" s="1"/>
  <c r="E151" i="1" s="1"/>
  <c r="F151" i="1" s="1"/>
  <c r="I150" i="1"/>
  <c r="J150" i="1" s="1"/>
  <c r="N88" i="1" l="1"/>
  <c r="S88" i="1"/>
  <c r="T88" i="1" s="1"/>
  <c r="B152" i="1"/>
  <c r="D152" i="1" s="1"/>
  <c r="E152" i="1" s="1"/>
  <c r="F152" i="1" s="1"/>
  <c r="I151" i="1"/>
  <c r="J151" i="1" s="1"/>
  <c r="P89" i="1" l="1"/>
  <c r="R89" i="1" s="1"/>
  <c r="W88" i="1"/>
  <c r="X88" i="1" s="1"/>
  <c r="B153" i="1"/>
  <c r="D153" i="1" s="1"/>
  <c r="E153" i="1" s="1"/>
  <c r="F153" i="1" s="1"/>
  <c r="I152" i="1"/>
  <c r="J152" i="1" s="1"/>
  <c r="S89" i="1" l="1"/>
  <c r="T89" i="1" s="1"/>
  <c r="N89" i="1"/>
  <c r="B154" i="1"/>
  <c r="D154" i="1" s="1"/>
  <c r="E154" i="1" s="1"/>
  <c r="F154" i="1" s="1"/>
  <c r="I153" i="1"/>
  <c r="J153" i="1" s="1"/>
  <c r="P90" i="1" l="1"/>
  <c r="R90" i="1" s="1"/>
  <c r="W89" i="1"/>
  <c r="X89" i="1" s="1"/>
  <c r="B155" i="1"/>
  <c r="D155" i="1" s="1"/>
  <c r="E155" i="1" s="1"/>
  <c r="F155" i="1" s="1"/>
  <c r="I154" i="1"/>
  <c r="J154" i="1" s="1"/>
  <c r="S90" i="1" l="1"/>
  <c r="T90" i="1" s="1"/>
  <c r="N90" i="1"/>
  <c r="B156" i="1"/>
  <c r="D156" i="1" s="1"/>
  <c r="E156" i="1" s="1"/>
  <c r="F156" i="1" s="1"/>
  <c r="I155" i="1"/>
  <c r="J155" i="1" s="1"/>
  <c r="P91" i="1" l="1"/>
  <c r="R91" i="1" s="1"/>
  <c r="W90" i="1"/>
  <c r="X90" i="1" s="1"/>
  <c r="B157" i="1"/>
  <c r="D157" i="1" s="1"/>
  <c r="E157" i="1" s="1"/>
  <c r="F157" i="1" s="1"/>
  <c r="I156" i="1"/>
  <c r="J156" i="1" s="1"/>
  <c r="S91" i="1" l="1"/>
  <c r="T91" i="1" s="1"/>
  <c r="N91" i="1"/>
  <c r="B158" i="1"/>
  <c r="D158" i="1" s="1"/>
  <c r="E158" i="1" s="1"/>
  <c r="F158" i="1" s="1"/>
  <c r="I157" i="1"/>
  <c r="J157" i="1" s="1"/>
  <c r="P92" i="1" l="1"/>
  <c r="R92" i="1" s="1"/>
  <c r="W91" i="1"/>
  <c r="X91" i="1" s="1"/>
  <c r="B159" i="1"/>
  <c r="D159" i="1" s="1"/>
  <c r="E159" i="1" s="1"/>
  <c r="F159" i="1" s="1"/>
  <c r="I158" i="1"/>
  <c r="J158" i="1" s="1"/>
  <c r="S92" i="1" l="1"/>
  <c r="T92" i="1" s="1"/>
  <c r="N92" i="1"/>
  <c r="B160" i="1"/>
  <c r="D160" i="1" s="1"/>
  <c r="E160" i="1" s="1"/>
  <c r="F160" i="1" s="1"/>
  <c r="I159" i="1"/>
  <c r="J159" i="1" s="1"/>
  <c r="P93" i="1" l="1"/>
  <c r="R93" i="1" s="1"/>
  <c r="W92" i="1"/>
  <c r="X92" i="1" s="1"/>
  <c r="B161" i="1"/>
  <c r="D161" i="1" s="1"/>
  <c r="E161" i="1" s="1"/>
  <c r="F161" i="1" s="1"/>
  <c r="I160" i="1"/>
  <c r="J160" i="1" s="1"/>
  <c r="S93" i="1" l="1"/>
  <c r="T93" i="1" s="1"/>
  <c r="N93" i="1"/>
  <c r="B162" i="1"/>
  <c r="D162" i="1" s="1"/>
  <c r="E162" i="1" s="1"/>
  <c r="F162" i="1" s="1"/>
  <c r="I161" i="1"/>
  <c r="J161" i="1" s="1"/>
  <c r="P94" i="1" l="1"/>
  <c r="R94" i="1" s="1"/>
  <c r="W93" i="1"/>
  <c r="X93" i="1" s="1"/>
  <c r="B163" i="1"/>
  <c r="D163" i="1" s="1"/>
  <c r="E163" i="1" s="1"/>
  <c r="F163" i="1" s="1"/>
  <c r="I162" i="1"/>
  <c r="J162" i="1" s="1"/>
  <c r="N94" i="1" l="1"/>
  <c r="S94" i="1"/>
  <c r="T94" i="1" s="1"/>
  <c r="B164" i="1"/>
  <c r="D164" i="1" s="1"/>
  <c r="E164" i="1" s="1"/>
  <c r="F164" i="1" s="1"/>
  <c r="I163" i="1"/>
  <c r="J163" i="1" s="1"/>
  <c r="P95" i="1" l="1"/>
  <c r="R95" i="1" s="1"/>
  <c r="W94" i="1"/>
  <c r="X94" i="1" s="1"/>
  <c r="B165" i="1"/>
  <c r="D165" i="1" s="1"/>
  <c r="E165" i="1" s="1"/>
  <c r="F165" i="1" s="1"/>
  <c r="I164" i="1"/>
  <c r="J164" i="1" s="1"/>
  <c r="S95" i="1" l="1"/>
  <c r="T95" i="1" s="1"/>
  <c r="N95" i="1"/>
  <c r="B166" i="1"/>
  <c r="D166" i="1" s="1"/>
  <c r="E166" i="1" s="1"/>
  <c r="F166" i="1" s="1"/>
  <c r="I165" i="1"/>
  <c r="J165" i="1" s="1"/>
  <c r="W95" i="1" l="1"/>
  <c r="X95" i="1" s="1"/>
  <c r="P96" i="1"/>
  <c r="R96" i="1" s="1"/>
  <c r="B167" i="1"/>
  <c r="D167" i="1" s="1"/>
  <c r="E167" i="1" s="1"/>
  <c r="F167" i="1" s="1"/>
  <c r="I166" i="1"/>
  <c r="J166" i="1" s="1"/>
  <c r="S96" i="1" l="1"/>
  <c r="T96" i="1" s="1"/>
  <c r="N96" i="1"/>
  <c r="B168" i="1"/>
  <c r="D168" i="1" s="1"/>
  <c r="E168" i="1" s="1"/>
  <c r="F168" i="1" s="1"/>
  <c r="I167" i="1"/>
  <c r="J167" i="1" s="1"/>
  <c r="W96" i="1" l="1"/>
  <c r="X96" i="1" s="1"/>
  <c r="P97" i="1"/>
  <c r="R97" i="1" s="1"/>
  <c r="B169" i="1"/>
  <c r="D169" i="1" s="1"/>
  <c r="E169" i="1" s="1"/>
  <c r="F169" i="1" s="1"/>
  <c r="I168" i="1"/>
  <c r="J168" i="1" s="1"/>
  <c r="S97" i="1" l="1"/>
  <c r="T97" i="1" s="1"/>
  <c r="N97" i="1"/>
  <c r="B170" i="1"/>
  <c r="D170" i="1" s="1"/>
  <c r="E170" i="1" s="1"/>
  <c r="F170" i="1" s="1"/>
  <c r="I169" i="1"/>
  <c r="J169" i="1" s="1"/>
  <c r="P98" i="1" l="1"/>
  <c r="R98" i="1" s="1"/>
  <c r="W97" i="1"/>
  <c r="X97" i="1" s="1"/>
  <c r="B171" i="1"/>
  <c r="D171" i="1" s="1"/>
  <c r="E171" i="1" s="1"/>
  <c r="F171" i="1" s="1"/>
  <c r="I170" i="1"/>
  <c r="J170" i="1" s="1"/>
  <c r="S98" i="1" l="1"/>
  <c r="T98" i="1" s="1"/>
  <c r="N98" i="1"/>
  <c r="B172" i="1"/>
  <c r="D172" i="1" s="1"/>
  <c r="E172" i="1" s="1"/>
  <c r="F172" i="1" s="1"/>
  <c r="I171" i="1"/>
  <c r="J171" i="1" s="1"/>
  <c r="P99" i="1" l="1"/>
  <c r="R99" i="1" s="1"/>
  <c r="W98" i="1"/>
  <c r="X98" i="1" s="1"/>
  <c r="B173" i="1"/>
  <c r="D173" i="1" s="1"/>
  <c r="E173" i="1" s="1"/>
  <c r="F173" i="1" s="1"/>
  <c r="I172" i="1"/>
  <c r="J172" i="1" s="1"/>
  <c r="S99" i="1" l="1"/>
  <c r="T99" i="1" s="1"/>
  <c r="N99" i="1"/>
  <c r="B174" i="1"/>
  <c r="D174" i="1" s="1"/>
  <c r="E174" i="1" s="1"/>
  <c r="F174" i="1" s="1"/>
  <c r="I173" i="1"/>
  <c r="J173" i="1" s="1"/>
  <c r="P100" i="1" l="1"/>
  <c r="R100" i="1" s="1"/>
  <c r="W99" i="1"/>
  <c r="X99" i="1" s="1"/>
  <c r="B175" i="1"/>
  <c r="D175" i="1" s="1"/>
  <c r="E175" i="1" s="1"/>
  <c r="F175" i="1" s="1"/>
  <c r="I174" i="1"/>
  <c r="J174" i="1" s="1"/>
  <c r="S100" i="1" l="1"/>
  <c r="T100" i="1" s="1"/>
  <c r="N100" i="1"/>
  <c r="B176" i="1"/>
  <c r="D176" i="1" s="1"/>
  <c r="E176" i="1" s="1"/>
  <c r="F176" i="1" s="1"/>
  <c r="I175" i="1"/>
  <c r="J175" i="1" s="1"/>
  <c r="P101" i="1" l="1"/>
  <c r="R101" i="1" s="1"/>
  <c r="W100" i="1"/>
  <c r="X100" i="1" s="1"/>
  <c r="B177" i="1"/>
  <c r="D177" i="1" s="1"/>
  <c r="E177" i="1" s="1"/>
  <c r="F177" i="1" s="1"/>
  <c r="I176" i="1"/>
  <c r="J176" i="1" s="1"/>
  <c r="S101" i="1" l="1"/>
  <c r="T101" i="1" s="1"/>
  <c r="N101" i="1"/>
  <c r="B178" i="1"/>
  <c r="D178" i="1" s="1"/>
  <c r="E178" i="1" s="1"/>
  <c r="F178" i="1" s="1"/>
  <c r="I177" i="1"/>
  <c r="J177" i="1" s="1"/>
  <c r="P102" i="1" l="1"/>
  <c r="R102" i="1" s="1"/>
  <c r="W101" i="1"/>
  <c r="X101" i="1" s="1"/>
  <c r="B179" i="1"/>
  <c r="D179" i="1" s="1"/>
  <c r="E179" i="1" s="1"/>
  <c r="F179" i="1" s="1"/>
  <c r="I178" i="1"/>
  <c r="J178" i="1" s="1"/>
  <c r="S102" i="1" l="1"/>
  <c r="T102" i="1" s="1"/>
  <c r="N102" i="1"/>
  <c r="B180" i="1"/>
  <c r="D180" i="1" s="1"/>
  <c r="E180" i="1" s="1"/>
  <c r="F180" i="1" s="1"/>
  <c r="I179" i="1"/>
  <c r="J179" i="1" s="1"/>
  <c r="P103" i="1" l="1"/>
  <c r="R103" i="1" s="1"/>
  <c r="W102" i="1"/>
  <c r="X102" i="1" s="1"/>
  <c r="B181" i="1"/>
  <c r="D181" i="1" s="1"/>
  <c r="E181" i="1" s="1"/>
  <c r="F181" i="1" s="1"/>
  <c r="I180" i="1"/>
  <c r="J180" i="1" s="1"/>
  <c r="S103" i="1" l="1"/>
  <c r="T103" i="1" s="1"/>
  <c r="N103" i="1"/>
  <c r="B182" i="1"/>
  <c r="D182" i="1" s="1"/>
  <c r="E182" i="1" s="1"/>
  <c r="F182" i="1" s="1"/>
  <c r="I181" i="1"/>
  <c r="J181" i="1" s="1"/>
  <c r="W103" i="1" l="1"/>
  <c r="X103" i="1" s="1"/>
  <c r="P104" i="1"/>
  <c r="R104" i="1" s="1"/>
  <c r="B183" i="1"/>
  <c r="D183" i="1" s="1"/>
  <c r="E183" i="1" s="1"/>
  <c r="F183" i="1" s="1"/>
  <c r="I182" i="1"/>
  <c r="J182" i="1" s="1"/>
  <c r="N104" i="1" l="1"/>
  <c r="S104" i="1"/>
  <c r="T104" i="1" s="1"/>
  <c r="B184" i="1"/>
  <c r="D184" i="1" s="1"/>
  <c r="E184" i="1" s="1"/>
  <c r="F184" i="1" s="1"/>
  <c r="I183" i="1"/>
  <c r="J183" i="1" s="1"/>
  <c r="P105" i="1" l="1"/>
  <c r="R105" i="1" s="1"/>
  <c r="W104" i="1"/>
  <c r="X104" i="1" s="1"/>
  <c r="B185" i="1"/>
  <c r="D185" i="1" s="1"/>
  <c r="E185" i="1" s="1"/>
  <c r="F185" i="1" s="1"/>
  <c r="I184" i="1"/>
  <c r="J184" i="1" s="1"/>
  <c r="S105" i="1" l="1"/>
  <c r="T105" i="1" s="1"/>
  <c r="N105" i="1"/>
  <c r="B186" i="1"/>
  <c r="D186" i="1" s="1"/>
  <c r="E186" i="1" s="1"/>
  <c r="F186" i="1" s="1"/>
  <c r="I185" i="1"/>
  <c r="J185" i="1" s="1"/>
  <c r="W105" i="1" l="1"/>
  <c r="X105" i="1" s="1"/>
  <c r="P106" i="1"/>
  <c r="R106" i="1" s="1"/>
  <c r="B187" i="1"/>
  <c r="D187" i="1" s="1"/>
  <c r="E187" i="1" s="1"/>
  <c r="F187" i="1" s="1"/>
  <c r="I186" i="1"/>
  <c r="J186" i="1" s="1"/>
  <c r="S106" i="1" l="1"/>
  <c r="T106" i="1" s="1"/>
  <c r="N106" i="1"/>
  <c r="B188" i="1"/>
  <c r="D188" i="1" s="1"/>
  <c r="E188" i="1" s="1"/>
  <c r="F188" i="1" s="1"/>
  <c r="I187" i="1"/>
  <c r="J187" i="1" s="1"/>
  <c r="P107" i="1" l="1"/>
  <c r="R107" i="1" s="1"/>
  <c r="W106" i="1"/>
  <c r="X106" i="1" s="1"/>
  <c r="B189" i="1"/>
  <c r="D189" i="1" s="1"/>
  <c r="E189" i="1" s="1"/>
  <c r="F189" i="1" s="1"/>
  <c r="I188" i="1"/>
  <c r="J188" i="1" s="1"/>
  <c r="S107" i="1" l="1"/>
  <c r="T107" i="1" s="1"/>
  <c r="N107" i="1"/>
  <c r="B190" i="1"/>
  <c r="D190" i="1" s="1"/>
  <c r="E190" i="1" s="1"/>
  <c r="F190" i="1" s="1"/>
  <c r="I189" i="1"/>
  <c r="J189" i="1" s="1"/>
  <c r="P108" i="1" l="1"/>
  <c r="R108" i="1" s="1"/>
  <c r="W107" i="1"/>
  <c r="X107" i="1" s="1"/>
  <c r="B191" i="1"/>
  <c r="D191" i="1" s="1"/>
  <c r="E191" i="1" s="1"/>
  <c r="F191" i="1" s="1"/>
  <c r="I190" i="1"/>
  <c r="J190" i="1" s="1"/>
  <c r="N108" i="1" l="1"/>
  <c r="S108" i="1"/>
  <c r="T108" i="1" s="1"/>
  <c r="B192" i="1"/>
  <c r="D192" i="1" s="1"/>
  <c r="E192" i="1" s="1"/>
  <c r="F192" i="1" s="1"/>
  <c r="I191" i="1"/>
  <c r="J191" i="1" s="1"/>
  <c r="W108" i="1" l="1"/>
  <c r="X108" i="1" s="1"/>
  <c r="P109" i="1"/>
  <c r="R109" i="1" s="1"/>
  <c r="B193" i="1"/>
  <c r="D193" i="1" s="1"/>
  <c r="E193" i="1" s="1"/>
  <c r="F193" i="1" s="1"/>
  <c r="I192" i="1"/>
  <c r="J192" i="1" s="1"/>
  <c r="S109" i="1" l="1"/>
  <c r="T109" i="1" s="1"/>
  <c r="N109" i="1"/>
  <c r="B194" i="1"/>
  <c r="D194" i="1" s="1"/>
  <c r="E194" i="1" s="1"/>
  <c r="F194" i="1" s="1"/>
  <c r="I193" i="1"/>
  <c r="J193" i="1" s="1"/>
  <c r="P110" i="1" l="1"/>
  <c r="R110" i="1" s="1"/>
  <c r="W109" i="1"/>
  <c r="X109" i="1" s="1"/>
  <c r="B195" i="1"/>
  <c r="D195" i="1" s="1"/>
  <c r="E195" i="1" s="1"/>
  <c r="F195" i="1" s="1"/>
  <c r="I194" i="1"/>
  <c r="J194" i="1" s="1"/>
  <c r="S110" i="1" l="1"/>
  <c r="T110" i="1" s="1"/>
  <c r="N110" i="1"/>
  <c r="B196" i="1"/>
  <c r="D196" i="1" s="1"/>
  <c r="E196" i="1" s="1"/>
  <c r="F196" i="1" s="1"/>
  <c r="I195" i="1"/>
  <c r="J195" i="1" s="1"/>
  <c r="W110" i="1" l="1"/>
  <c r="X110" i="1" s="1"/>
  <c r="P111" i="1"/>
  <c r="R111" i="1" s="1"/>
  <c r="B197" i="1"/>
  <c r="D197" i="1" s="1"/>
  <c r="E197" i="1" s="1"/>
  <c r="F197" i="1" s="1"/>
  <c r="I196" i="1"/>
  <c r="J196" i="1" s="1"/>
  <c r="S111" i="1" l="1"/>
  <c r="T111" i="1" s="1"/>
  <c r="N111" i="1"/>
  <c r="B198" i="1"/>
  <c r="D198" i="1" s="1"/>
  <c r="E198" i="1" s="1"/>
  <c r="F198" i="1" s="1"/>
  <c r="I197" i="1"/>
  <c r="J197" i="1" s="1"/>
  <c r="P112" i="1" l="1"/>
  <c r="R112" i="1" s="1"/>
  <c r="W111" i="1"/>
  <c r="X111" i="1" s="1"/>
  <c r="B199" i="1"/>
  <c r="D199" i="1" s="1"/>
  <c r="E199" i="1" s="1"/>
  <c r="F199" i="1" s="1"/>
  <c r="I198" i="1"/>
  <c r="J198" i="1" s="1"/>
  <c r="S112" i="1" l="1"/>
  <c r="T112" i="1" s="1"/>
  <c r="N112" i="1"/>
  <c r="B200" i="1"/>
  <c r="D200" i="1" s="1"/>
  <c r="E200" i="1" s="1"/>
  <c r="F200" i="1" s="1"/>
  <c r="I199" i="1"/>
  <c r="J199" i="1" s="1"/>
  <c r="P113" i="1" l="1"/>
  <c r="R113" i="1" s="1"/>
  <c r="W112" i="1"/>
  <c r="X112" i="1" s="1"/>
  <c r="B201" i="1"/>
  <c r="D201" i="1" s="1"/>
  <c r="E201" i="1" s="1"/>
  <c r="F201" i="1" s="1"/>
  <c r="I200" i="1"/>
  <c r="J200" i="1" s="1"/>
  <c r="S113" i="1" l="1"/>
  <c r="T113" i="1" s="1"/>
  <c r="N113" i="1"/>
  <c r="B202" i="1"/>
  <c r="D202" i="1" s="1"/>
  <c r="E202" i="1" s="1"/>
  <c r="F202" i="1" s="1"/>
  <c r="I201" i="1"/>
  <c r="J201" i="1" s="1"/>
  <c r="P114" i="1" l="1"/>
  <c r="R114" i="1" s="1"/>
  <c r="W113" i="1"/>
  <c r="X113" i="1" s="1"/>
  <c r="B203" i="1"/>
  <c r="D203" i="1" s="1"/>
  <c r="E203" i="1" s="1"/>
  <c r="F203" i="1" s="1"/>
  <c r="I202" i="1"/>
  <c r="J202" i="1" s="1"/>
  <c r="S114" i="1" l="1"/>
  <c r="T114" i="1" s="1"/>
  <c r="N114" i="1"/>
  <c r="B204" i="1"/>
  <c r="D204" i="1" s="1"/>
  <c r="E204" i="1" s="1"/>
  <c r="F204" i="1" s="1"/>
  <c r="I203" i="1"/>
  <c r="J203" i="1" s="1"/>
  <c r="P115" i="1" l="1"/>
  <c r="R115" i="1" s="1"/>
  <c r="W114" i="1"/>
  <c r="X114" i="1" s="1"/>
  <c r="B205" i="1"/>
  <c r="D205" i="1" s="1"/>
  <c r="E205" i="1" s="1"/>
  <c r="F205" i="1" s="1"/>
  <c r="I204" i="1"/>
  <c r="J204" i="1" s="1"/>
  <c r="N115" i="1" l="1"/>
  <c r="S115" i="1"/>
  <c r="T115" i="1" s="1"/>
  <c r="B206" i="1"/>
  <c r="D206" i="1" s="1"/>
  <c r="E206" i="1" s="1"/>
  <c r="F206" i="1" s="1"/>
  <c r="I205" i="1"/>
  <c r="J205" i="1" s="1"/>
  <c r="P116" i="1" l="1"/>
  <c r="R116" i="1" s="1"/>
  <c r="W115" i="1"/>
  <c r="X115" i="1" s="1"/>
  <c r="B207" i="1"/>
  <c r="D207" i="1" s="1"/>
  <c r="E207" i="1" s="1"/>
  <c r="F207" i="1" s="1"/>
  <c r="I206" i="1"/>
  <c r="J206" i="1" s="1"/>
  <c r="S116" i="1" l="1"/>
  <c r="T116" i="1" s="1"/>
  <c r="N116" i="1"/>
  <c r="B208" i="1"/>
  <c r="D208" i="1" s="1"/>
  <c r="E208" i="1" s="1"/>
  <c r="F208" i="1" s="1"/>
  <c r="I207" i="1"/>
  <c r="J207" i="1" s="1"/>
  <c r="P117" i="1" l="1"/>
  <c r="R117" i="1" s="1"/>
  <c r="W116" i="1"/>
  <c r="X116" i="1" s="1"/>
  <c r="B209" i="1"/>
  <c r="D209" i="1" s="1"/>
  <c r="E209" i="1" s="1"/>
  <c r="F209" i="1" s="1"/>
  <c r="I208" i="1"/>
  <c r="J208" i="1" s="1"/>
  <c r="S117" i="1" l="1"/>
  <c r="T117" i="1" s="1"/>
  <c r="N117" i="1"/>
  <c r="B210" i="1"/>
  <c r="D210" i="1" s="1"/>
  <c r="E210" i="1" s="1"/>
  <c r="F210" i="1" s="1"/>
  <c r="I209" i="1"/>
  <c r="J209" i="1" s="1"/>
  <c r="P118" i="1" l="1"/>
  <c r="R118" i="1" s="1"/>
  <c r="W117" i="1"/>
  <c r="X117" i="1" s="1"/>
  <c r="B211" i="1"/>
  <c r="D211" i="1" s="1"/>
  <c r="E211" i="1" s="1"/>
  <c r="F211" i="1" s="1"/>
  <c r="I210" i="1"/>
  <c r="J210" i="1" s="1"/>
  <c r="S118" i="1" l="1"/>
  <c r="T118" i="1" s="1"/>
  <c r="N118" i="1"/>
  <c r="B212" i="1"/>
  <c r="D212" i="1" s="1"/>
  <c r="E212" i="1" s="1"/>
  <c r="F212" i="1" s="1"/>
  <c r="I211" i="1"/>
  <c r="J211" i="1" s="1"/>
  <c r="P119" i="1" l="1"/>
  <c r="R119" i="1" s="1"/>
  <c r="W118" i="1"/>
  <c r="X118" i="1" s="1"/>
  <c r="B213" i="1"/>
  <c r="D213" i="1" s="1"/>
  <c r="E213" i="1" s="1"/>
  <c r="F213" i="1" s="1"/>
  <c r="I212" i="1"/>
  <c r="J212" i="1" s="1"/>
  <c r="S119" i="1" l="1"/>
  <c r="T119" i="1" s="1"/>
  <c r="N119" i="1"/>
  <c r="B214" i="1"/>
  <c r="D214" i="1" s="1"/>
  <c r="E214" i="1" s="1"/>
  <c r="F214" i="1" s="1"/>
  <c r="I213" i="1"/>
  <c r="J213" i="1" s="1"/>
  <c r="P120" i="1" l="1"/>
  <c r="R120" i="1" s="1"/>
  <c r="W119" i="1"/>
  <c r="X119" i="1" s="1"/>
  <c r="B215" i="1"/>
  <c r="D215" i="1" s="1"/>
  <c r="E215" i="1" s="1"/>
  <c r="F215" i="1" s="1"/>
  <c r="I214" i="1"/>
  <c r="J214" i="1" s="1"/>
  <c r="S120" i="1" l="1"/>
  <c r="T120" i="1" s="1"/>
  <c r="N120" i="1"/>
  <c r="B216" i="1"/>
  <c r="D216" i="1" s="1"/>
  <c r="E216" i="1" s="1"/>
  <c r="F216" i="1" s="1"/>
  <c r="I215" i="1"/>
  <c r="J215" i="1" s="1"/>
  <c r="P121" i="1" l="1"/>
  <c r="R121" i="1" s="1"/>
  <c r="W120" i="1"/>
  <c r="X120" i="1" s="1"/>
  <c r="B217" i="1"/>
  <c r="D217" i="1" s="1"/>
  <c r="E217" i="1" s="1"/>
  <c r="F217" i="1" s="1"/>
  <c r="I216" i="1"/>
  <c r="J216" i="1" s="1"/>
  <c r="S121" i="1" l="1"/>
  <c r="T121" i="1" s="1"/>
  <c r="N121" i="1"/>
  <c r="B218" i="1"/>
  <c r="D218" i="1" s="1"/>
  <c r="E218" i="1" s="1"/>
  <c r="F218" i="1" s="1"/>
  <c r="I217" i="1"/>
  <c r="J217" i="1" s="1"/>
  <c r="P122" i="1" l="1"/>
  <c r="R122" i="1" s="1"/>
  <c r="W121" i="1"/>
  <c r="X121" i="1" s="1"/>
  <c r="B219" i="1"/>
  <c r="D219" i="1" s="1"/>
  <c r="E219" i="1" s="1"/>
  <c r="F219" i="1" s="1"/>
  <c r="I218" i="1"/>
  <c r="J218" i="1" s="1"/>
  <c r="S122" i="1" l="1"/>
  <c r="T122" i="1" s="1"/>
  <c r="N122" i="1"/>
  <c r="B220" i="1"/>
  <c r="D220" i="1" s="1"/>
  <c r="E220" i="1" s="1"/>
  <c r="F220" i="1" s="1"/>
  <c r="I219" i="1"/>
  <c r="J219" i="1" s="1"/>
  <c r="P123" i="1" l="1"/>
  <c r="R123" i="1" s="1"/>
  <c r="W122" i="1"/>
  <c r="X122" i="1" s="1"/>
  <c r="B221" i="1"/>
  <c r="D221" i="1" s="1"/>
  <c r="E221" i="1" s="1"/>
  <c r="F221" i="1" s="1"/>
  <c r="I220" i="1"/>
  <c r="J220" i="1" s="1"/>
  <c r="S123" i="1" l="1"/>
  <c r="T123" i="1" s="1"/>
  <c r="N123" i="1"/>
  <c r="B222" i="1"/>
  <c r="D222" i="1" s="1"/>
  <c r="E222" i="1" s="1"/>
  <c r="F222" i="1" s="1"/>
  <c r="I221" i="1"/>
  <c r="J221" i="1" s="1"/>
  <c r="P124" i="1" l="1"/>
  <c r="R124" i="1" s="1"/>
  <c r="W123" i="1"/>
  <c r="X123" i="1" s="1"/>
  <c r="B223" i="1"/>
  <c r="D223" i="1" s="1"/>
  <c r="E223" i="1" s="1"/>
  <c r="F223" i="1" s="1"/>
  <c r="I222" i="1"/>
  <c r="J222" i="1" s="1"/>
  <c r="S124" i="1" l="1"/>
  <c r="T124" i="1" s="1"/>
  <c r="N124" i="1"/>
  <c r="B224" i="1"/>
  <c r="D224" i="1" s="1"/>
  <c r="E224" i="1" s="1"/>
  <c r="F224" i="1" s="1"/>
  <c r="I223" i="1"/>
  <c r="J223" i="1" s="1"/>
  <c r="P125" i="1" l="1"/>
  <c r="R125" i="1" s="1"/>
  <c r="W124" i="1"/>
  <c r="X124" i="1" s="1"/>
  <c r="B225" i="1"/>
  <c r="D225" i="1" s="1"/>
  <c r="E225" i="1" s="1"/>
  <c r="F225" i="1" s="1"/>
  <c r="I224" i="1"/>
  <c r="J224" i="1" s="1"/>
  <c r="N125" i="1" l="1"/>
  <c r="S125" i="1"/>
  <c r="T125" i="1" s="1"/>
  <c r="B226" i="1"/>
  <c r="D226" i="1" s="1"/>
  <c r="E226" i="1" s="1"/>
  <c r="F226" i="1" s="1"/>
  <c r="I225" i="1"/>
  <c r="J225" i="1" s="1"/>
  <c r="P126" i="1" l="1"/>
  <c r="R126" i="1" s="1"/>
  <c r="W125" i="1"/>
  <c r="X125" i="1" s="1"/>
  <c r="B227" i="1"/>
  <c r="D227" i="1" s="1"/>
  <c r="E227" i="1" s="1"/>
  <c r="F227" i="1" s="1"/>
  <c r="I226" i="1"/>
  <c r="J226" i="1" s="1"/>
  <c r="S126" i="1" l="1"/>
  <c r="T126" i="1" s="1"/>
  <c r="N126" i="1"/>
  <c r="B228" i="1"/>
  <c r="D228" i="1" s="1"/>
  <c r="E228" i="1" s="1"/>
  <c r="F228" i="1" s="1"/>
  <c r="I227" i="1"/>
  <c r="J227" i="1" s="1"/>
  <c r="P127" i="1" l="1"/>
  <c r="R127" i="1" s="1"/>
  <c r="W126" i="1"/>
  <c r="X126" i="1" s="1"/>
  <c r="B229" i="1"/>
  <c r="D229" i="1" s="1"/>
  <c r="E229" i="1" s="1"/>
  <c r="F229" i="1" s="1"/>
  <c r="I228" i="1"/>
  <c r="J228" i="1" s="1"/>
  <c r="S127" i="1" l="1"/>
  <c r="T127" i="1" s="1"/>
  <c r="N127" i="1"/>
  <c r="B230" i="1"/>
  <c r="D230" i="1" s="1"/>
  <c r="E230" i="1" s="1"/>
  <c r="F230" i="1" s="1"/>
  <c r="I229" i="1"/>
  <c r="J229" i="1" s="1"/>
  <c r="P128" i="1" l="1"/>
  <c r="R128" i="1" s="1"/>
  <c r="W127" i="1"/>
  <c r="X127" i="1" s="1"/>
  <c r="B231" i="1"/>
  <c r="D231" i="1" s="1"/>
  <c r="E231" i="1" s="1"/>
  <c r="F231" i="1" s="1"/>
  <c r="I230" i="1"/>
  <c r="J230" i="1" s="1"/>
  <c r="S128" i="1" l="1"/>
  <c r="T128" i="1" s="1"/>
  <c r="N128" i="1"/>
  <c r="B232" i="1"/>
  <c r="D232" i="1" s="1"/>
  <c r="E232" i="1" s="1"/>
  <c r="F232" i="1" s="1"/>
  <c r="I231" i="1"/>
  <c r="J231" i="1" s="1"/>
  <c r="P129" i="1" l="1"/>
  <c r="R129" i="1" s="1"/>
  <c r="W128" i="1"/>
  <c r="X128" i="1" s="1"/>
  <c r="B233" i="1"/>
  <c r="D233" i="1" s="1"/>
  <c r="E233" i="1" s="1"/>
  <c r="F233" i="1" s="1"/>
  <c r="I232" i="1"/>
  <c r="J232" i="1" s="1"/>
  <c r="S129" i="1" l="1"/>
  <c r="T129" i="1" s="1"/>
  <c r="N129" i="1"/>
  <c r="B234" i="1"/>
  <c r="D234" i="1" s="1"/>
  <c r="E234" i="1" s="1"/>
  <c r="F234" i="1" s="1"/>
  <c r="I233" i="1"/>
  <c r="J233" i="1" s="1"/>
  <c r="P130" i="1" l="1"/>
  <c r="R130" i="1" s="1"/>
  <c r="W129" i="1"/>
  <c r="X129" i="1" s="1"/>
  <c r="B235" i="1"/>
  <c r="D235" i="1" s="1"/>
  <c r="E235" i="1" s="1"/>
  <c r="F235" i="1" s="1"/>
  <c r="I234" i="1"/>
  <c r="J234" i="1" s="1"/>
  <c r="S130" i="1" l="1"/>
  <c r="T130" i="1" s="1"/>
  <c r="N130" i="1"/>
  <c r="B236" i="1"/>
  <c r="D236" i="1" s="1"/>
  <c r="E236" i="1" s="1"/>
  <c r="F236" i="1" s="1"/>
  <c r="I235" i="1"/>
  <c r="J235" i="1" s="1"/>
  <c r="W130" i="1" l="1"/>
  <c r="X130" i="1" s="1"/>
  <c r="P131" i="1"/>
  <c r="R131" i="1" s="1"/>
  <c r="B237" i="1"/>
  <c r="D237" i="1" s="1"/>
  <c r="E237" i="1" s="1"/>
  <c r="F237" i="1" s="1"/>
  <c r="I236" i="1"/>
  <c r="J236" i="1" s="1"/>
  <c r="N131" i="1" l="1"/>
  <c r="S131" i="1"/>
  <c r="T131" i="1" s="1"/>
  <c r="B238" i="1"/>
  <c r="D238" i="1" s="1"/>
  <c r="E238" i="1" s="1"/>
  <c r="F238" i="1" s="1"/>
  <c r="I237" i="1"/>
  <c r="J237" i="1" s="1"/>
  <c r="P132" i="1" l="1"/>
  <c r="R132" i="1" s="1"/>
  <c r="W131" i="1"/>
  <c r="X131" i="1" s="1"/>
  <c r="B239" i="1"/>
  <c r="D239" i="1" s="1"/>
  <c r="E239" i="1" s="1"/>
  <c r="F239" i="1" s="1"/>
  <c r="I238" i="1"/>
  <c r="J238" i="1" s="1"/>
  <c r="S132" i="1" l="1"/>
  <c r="T132" i="1" s="1"/>
  <c r="N132" i="1"/>
  <c r="B240" i="1"/>
  <c r="D240" i="1" s="1"/>
  <c r="E240" i="1" s="1"/>
  <c r="F240" i="1" s="1"/>
  <c r="I239" i="1"/>
  <c r="J239" i="1" s="1"/>
  <c r="W132" i="1" l="1"/>
  <c r="X132" i="1" s="1"/>
  <c r="P133" i="1"/>
  <c r="R133" i="1" s="1"/>
  <c r="B241" i="1"/>
  <c r="D241" i="1" s="1"/>
  <c r="E241" i="1" s="1"/>
  <c r="F241" i="1" s="1"/>
  <c r="I240" i="1"/>
  <c r="J240" i="1" s="1"/>
  <c r="S133" i="1" l="1"/>
  <c r="T133" i="1" s="1"/>
  <c r="N133" i="1"/>
  <c r="B242" i="1"/>
  <c r="D242" i="1" s="1"/>
  <c r="E242" i="1" s="1"/>
  <c r="F242" i="1" s="1"/>
  <c r="I241" i="1"/>
  <c r="J241" i="1" s="1"/>
  <c r="P134" i="1" l="1"/>
  <c r="R134" i="1" s="1"/>
  <c r="W133" i="1"/>
  <c r="X133" i="1" s="1"/>
  <c r="B243" i="1"/>
  <c r="D243" i="1" s="1"/>
  <c r="E243" i="1" s="1"/>
  <c r="F243" i="1" s="1"/>
  <c r="I242" i="1"/>
  <c r="J242" i="1" s="1"/>
  <c r="S134" i="1" l="1"/>
  <c r="T134" i="1" s="1"/>
  <c r="N134" i="1"/>
  <c r="B244" i="1"/>
  <c r="D244" i="1" s="1"/>
  <c r="E244" i="1" s="1"/>
  <c r="F244" i="1" s="1"/>
  <c r="I243" i="1"/>
  <c r="J243" i="1" s="1"/>
  <c r="W134" i="1" l="1"/>
  <c r="X134" i="1" s="1"/>
  <c r="P135" i="1"/>
  <c r="R135" i="1" s="1"/>
  <c r="B245" i="1"/>
  <c r="D245" i="1" s="1"/>
  <c r="E245" i="1" s="1"/>
  <c r="F245" i="1" s="1"/>
  <c r="I244" i="1"/>
  <c r="J244" i="1" s="1"/>
  <c r="S135" i="1" l="1"/>
  <c r="T135" i="1" s="1"/>
  <c r="N135" i="1"/>
  <c r="B246" i="1"/>
  <c r="D246" i="1" s="1"/>
  <c r="E246" i="1" s="1"/>
  <c r="F246" i="1" s="1"/>
  <c r="I245" i="1"/>
  <c r="J245" i="1" s="1"/>
  <c r="P136" i="1" l="1"/>
  <c r="R136" i="1" s="1"/>
  <c r="W135" i="1"/>
  <c r="X135" i="1" s="1"/>
  <c r="B247" i="1"/>
  <c r="D247" i="1" s="1"/>
  <c r="E247" i="1" s="1"/>
  <c r="F247" i="1" s="1"/>
  <c r="I246" i="1"/>
  <c r="J246" i="1" s="1"/>
  <c r="S136" i="1" l="1"/>
  <c r="T136" i="1" s="1"/>
  <c r="N136" i="1"/>
  <c r="B248" i="1"/>
  <c r="D248" i="1" s="1"/>
  <c r="E248" i="1" s="1"/>
  <c r="F248" i="1" s="1"/>
  <c r="I247" i="1"/>
  <c r="J247" i="1" s="1"/>
  <c r="P137" i="1" l="1"/>
  <c r="R137" i="1" s="1"/>
  <c r="W136" i="1"/>
  <c r="X136" i="1" s="1"/>
  <c r="B249" i="1"/>
  <c r="D249" i="1" s="1"/>
  <c r="E249" i="1" s="1"/>
  <c r="F249" i="1" s="1"/>
  <c r="I248" i="1"/>
  <c r="J248" i="1" s="1"/>
  <c r="N137" i="1" l="1"/>
  <c r="S137" i="1"/>
  <c r="T137" i="1" s="1"/>
  <c r="B250" i="1"/>
  <c r="D250" i="1" s="1"/>
  <c r="E250" i="1" s="1"/>
  <c r="F250" i="1" s="1"/>
  <c r="I249" i="1"/>
  <c r="J249" i="1" s="1"/>
  <c r="P138" i="1" l="1"/>
  <c r="R138" i="1" s="1"/>
  <c r="W137" i="1"/>
  <c r="X137" i="1" s="1"/>
  <c r="B251" i="1"/>
  <c r="D251" i="1" s="1"/>
  <c r="E251" i="1" s="1"/>
  <c r="F251" i="1" s="1"/>
  <c r="I250" i="1"/>
  <c r="J250" i="1" s="1"/>
  <c r="N138" i="1" l="1"/>
  <c r="S138" i="1"/>
  <c r="T138" i="1" s="1"/>
  <c r="B252" i="1"/>
  <c r="D252" i="1" s="1"/>
  <c r="E252" i="1" s="1"/>
  <c r="F252" i="1" s="1"/>
  <c r="I251" i="1"/>
  <c r="J251" i="1" s="1"/>
  <c r="P139" i="1" l="1"/>
  <c r="R139" i="1" s="1"/>
  <c r="W138" i="1"/>
  <c r="X138" i="1" s="1"/>
  <c r="B253" i="1"/>
  <c r="D253" i="1" s="1"/>
  <c r="E253" i="1" s="1"/>
  <c r="F253" i="1" s="1"/>
  <c r="I252" i="1"/>
  <c r="J252" i="1" s="1"/>
  <c r="S139" i="1" l="1"/>
  <c r="T139" i="1" s="1"/>
  <c r="N139" i="1"/>
  <c r="B254" i="1"/>
  <c r="D254" i="1" s="1"/>
  <c r="E254" i="1" s="1"/>
  <c r="F254" i="1" s="1"/>
  <c r="I253" i="1"/>
  <c r="J253" i="1" s="1"/>
  <c r="W139" i="1" l="1"/>
  <c r="X139" i="1" s="1"/>
  <c r="P140" i="1"/>
  <c r="R140" i="1" s="1"/>
  <c r="B255" i="1"/>
  <c r="D255" i="1" s="1"/>
  <c r="E255" i="1" s="1"/>
  <c r="F255" i="1" s="1"/>
  <c r="I254" i="1"/>
  <c r="J254" i="1" s="1"/>
  <c r="N140" i="1" l="1"/>
  <c r="S140" i="1"/>
  <c r="T140" i="1" s="1"/>
  <c r="B256" i="1"/>
  <c r="D256" i="1" s="1"/>
  <c r="E256" i="1" s="1"/>
  <c r="F256" i="1" s="1"/>
  <c r="I255" i="1"/>
  <c r="J255" i="1" s="1"/>
  <c r="P141" i="1" l="1"/>
  <c r="R141" i="1" s="1"/>
  <c r="W140" i="1"/>
  <c r="X140" i="1" s="1"/>
  <c r="B257" i="1"/>
  <c r="D257" i="1" s="1"/>
  <c r="E257" i="1" s="1"/>
  <c r="F257" i="1" s="1"/>
  <c r="I256" i="1"/>
  <c r="J256" i="1" s="1"/>
  <c r="N141" i="1" l="1"/>
  <c r="S141" i="1"/>
  <c r="T141" i="1" s="1"/>
  <c r="B258" i="1"/>
  <c r="D258" i="1" s="1"/>
  <c r="E258" i="1" s="1"/>
  <c r="F258" i="1" s="1"/>
  <c r="I257" i="1"/>
  <c r="J257" i="1" s="1"/>
  <c r="P142" i="1" l="1"/>
  <c r="R142" i="1" s="1"/>
  <c r="W141" i="1"/>
  <c r="X141" i="1" s="1"/>
  <c r="B259" i="1"/>
  <c r="D259" i="1" s="1"/>
  <c r="E259" i="1" s="1"/>
  <c r="F259" i="1" s="1"/>
  <c r="I258" i="1"/>
  <c r="J258" i="1" s="1"/>
  <c r="N142" i="1" l="1"/>
  <c r="S142" i="1"/>
  <c r="T142" i="1" s="1"/>
  <c r="B260" i="1"/>
  <c r="D260" i="1" s="1"/>
  <c r="E260" i="1" s="1"/>
  <c r="F260" i="1" s="1"/>
  <c r="I259" i="1"/>
  <c r="J259" i="1" s="1"/>
  <c r="W142" i="1" l="1"/>
  <c r="X142" i="1" s="1"/>
  <c r="P143" i="1"/>
  <c r="R143" i="1" s="1"/>
  <c r="B261" i="1"/>
  <c r="D261" i="1" s="1"/>
  <c r="E261" i="1" s="1"/>
  <c r="F261" i="1" s="1"/>
  <c r="I260" i="1"/>
  <c r="J260" i="1" s="1"/>
  <c r="S143" i="1" l="1"/>
  <c r="T143" i="1" s="1"/>
  <c r="N143" i="1"/>
  <c r="B262" i="1"/>
  <c r="D262" i="1" s="1"/>
  <c r="E262" i="1" s="1"/>
  <c r="F262" i="1" s="1"/>
  <c r="I261" i="1"/>
  <c r="J261" i="1" s="1"/>
  <c r="P144" i="1" l="1"/>
  <c r="R144" i="1" s="1"/>
  <c r="W143" i="1"/>
  <c r="X143" i="1" s="1"/>
  <c r="B263" i="1"/>
  <c r="D263" i="1" s="1"/>
  <c r="E263" i="1" s="1"/>
  <c r="F263" i="1" s="1"/>
  <c r="I262" i="1"/>
  <c r="J262" i="1" s="1"/>
  <c r="N144" i="1" l="1"/>
  <c r="S144" i="1"/>
  <c r="T144" i="1" s="1"/>
  <c r="B264" i="1"/>
  <c r="D264" i="1" s="1"/>
  <c r="E264" i="1" s="1"/>
  <c r="F264" i="1" s="1"/>
  <c r="I263" i="1"/>
  <c r="J263" i="1" s="1"/>
  <c r="P145" i="1" l="1"/>
  <c r="R145" i="1" s="1"/>
  <c r="W144" i="1"/>
  <c r="X144" i="1" s="1"/>
  <c r="B265" i="1"/>
  <c r="D265" i="1" s="1"/>
  <c r="E265" i="1" s="1"/>
  <c r="F265" i="1" s="1"/>
  <c r="I264" i="1"/>
  <c r="J264" i="1" s="1"/>
  <c r="S145" i="1" l="1"/>
  <c r="T145" i="1" s="1"/>
  <c r="N145" i="1"/>
  <c r="B266" i="1"/>
  <c r="D266" i="1" s="1"/>
  <c r="E266" i="1" s="1"/>
  <c r="F266" i="1" s="1"/>
  <c r="I265" i="1"/>
  <c r="J265" i="1" s="1"/>
  <c r="W145" i="1" l="1"/>
  <c r="X145" i="1" s="1"/>
  <c r="P146" i="1"/>
  <c r="R146" i="1" s="1"/>
  <c r="B267" i="1"/>
  <c r="D267" i="1" s="1"/>
  <c r="E267" i="1" s="1"/>
  <c r="F267" i="1" s="1"/>
  <c r="I266" i="1"/>
  <c r="J266" i="1" s="1"/>
  <c r="S146" i="1" l="1"/>
  <c r="T146" i="1" s="1"/>
  <c r="N146" i="1"/>
  <c r="B268" i="1"/>
  <c r="D268" i="1" s="1"/>
  <c r="E268" i="1" s="1"/>
  <c r="F268" i="1" s="1"/>
  <c r="I267" i="1"/>
  <c r="J267" i="1" s="1"/>
  <c r="P147" i="1" l="1"/>
  <c r="R147" i="1" s="1"/>
  <c r="W146" i="1"/>
  <c r="X146" i="1" s="1"/>
  <c r="B269" i="1"/>
  <c r="D269" i="1" s="1"/>
  <c r="E269" i="1" s="1"/>
  <c r="F269" i="1" s="1"/>
  <c r="I268" i="1"/>
  <c r="J268" i="1" s="1"/>
  <c r="S147" i="1" l="1"/>
  <c r="T147" i="1" s="1"/>
  <c r="N147" i="1"/>
  <c r="B270" i="1"/>
  <c r="D270" i="1" s="1"/>
  <c r="E270" i="1" s="1"/>
  <c r="F270" i="1" s="1"/>
  <c r="I269" i="1"/>
  <c r="J269" i="1" s="1"/>
  <c r="P148" i="1" l="1"/>
  <c r="R148" i="1" s="1"/>
  <c r="W147" i="1"/>
  <c r="X147" i="1" s="1"/>
  <c r="B271" i="1"/>
  <c r="D271" i="1" s="1"/>
  <c r="E271" i="1" s="1"/>
  <c r="F271" i="1" s="1"/>
  <c r="I270" i="1"/>
  <c r="J270" i="1" s="1"/>
  <c r="S148" i="1" l="1"/>
  <c r="T148" i="1" s="1"/>
  <c r="N148" i="1"/>
  <c r="B272" i="1"/>
  <c r="D272" i="1" s="1"/>
  <c r="E272" i="1" s="1"/>
  <c r="F272" i="1" s="1"/>
  <c r="I271" i="1"/>
  <c r="J271" i="1" s="1"/>
  <c r="W148" i="1" l="1"/>
  <c r="X148" i="1" s="1"/>
  <c r="P149" i="1"/>
  <c r="R149" i="1" s="1"/>
  <c r="B273" i="1"/>
  <c r="D273" i="1" s="1"/>
  <c r="E273" i="1" s="1"/>
  <c r="F273" i="1" s="1"/>
  <c r="I272" i="1"/>
  <c r="J272" i="1" s="1"/>
  <c r="S149" i="1" l="1"/>
  <c r="T149" i="1" s="1"/>
  <c r="N149" i="1"/>
  <c r="B274" i="1"/>
  <c r="D274" i="1" s="1"/>
  <c r="E274" i="1" s="1"/>
  <c r="F274" i="1" s="1"/>
  <c r="I273" i="1"/>
  <c r="J273" i="1" s="1"/>
  <c r="W149" i="1" l="1"/>
  <c r="X149" i="1" s="1"/>
  <c r="P150" i="1"/>
  <c r="R150" i="1" s="1"/>
  <c r="B275" i="1"/>
  <c r="D275" i="1" s="1"/>
  <c r="E275" i="1" s="1"/>
  <c r="F275" i="1" s="1"/>
  <c r="I274" i="1"/>
  <c r="J274" i="1" s="1"/>
  <c r="N150" i="1" l="1"/>
  <c r="S150" i="1"/>
  <c r="T150" i="1" s="1"/>
  <c r="B276" i="1"/>
  <c r="D276" i="1" s="1"/>
  <c r="E276" i="1" s="1"/>
  <c r="F276" i="1" s="1"/>
  <c r="I275" i="1"/>
  <c r="J275" i="1" s="1"/>
  <c r="W150" i="1" l="1"/>
  <c r="X150" i="1" s="1"/>
  <c r="P151" i="1"/>
  <c r="R151" i="1" s="1"/>
  <c r="B277" i="1"/>
  <c r="D277" i="1" s="1"/>
  <c r="E277" i="1" s="1"/>
  <c r="F277" i="1" s="1"/>
  <c r="I276" i="1"/>
  <c r="J276" i="1" s="1"/>
  <c r="N151" i="1" l="1"/>
  <c r="S151" i="1"/>
  <c r="T151" i="1" s="1"/>
  <c r="B278" i="1"/>
  <c r="D278" i="1" s="1"/>
  <c r="E278" i="1" s="1"/>
  <c r="F278" i="1" s="1"/>
  <c r="I277" i="1"/>
  <c r="J277" i="1" s="1"/>
  <c r="P152" i="1" l="1"/>
  <c r="R152" i="1" s="1"/>
  <c r="W151" i="1"/>
  <c r="X151" i="1" s="1"/>
  <c r="B279" i="1"/>
  <c r="D279" i="1" s="1"/>
  <c r="E279" i="1" s="1"/>
  <c r="F279" i="1" s="1"/>
  <c r="I278" i="1"/>
  <c r="J278" i="1" s="1"/>
  <c r="N152" i="1" l="1"/>
  <c r="S152" i="1"/>
  <c r="T152" i="1" s="1"/>
  <c r="B280" i="1"/>
  <c r="D280" i="1" s="1"/>
  <c r="E280" i="1" s="1"/>
  <c r="F280" i="1" s="1"/>
  <c r="I279" i="1"/>
  <c r="J279" i="1" s="1"/>
  <c r="W152" i="1" l="1"/>
  <c r="X152" i="1" s="1"/>
  <c r="P153" i="1"/>
  <c r="R153" i="1" s="1"/>
  <c r="B281" i="1"/>
  <c r="D281" i="1" s="1"/>
  <c r="E281" i="1" s="1"/>
  <c r="F281" i="1" s="1"/>
  <c r="I280" i="1"/>
  <c r="J280" i="1" s="1"/>
  <c r="S153" i="1" l="1"/>
  <c r="T153" i="1" s="1"/>
  <c r="N153" i="1"/>
  <c r="B282" i="1"/>
  <c r="D282" i="1" s="1"/>
  <c r="E282" i="1" s="1"/>
  <c r="F282" i="1" s="1"/>
  <c r="I281" i="1"/>
  <c r="J281" i="1" s="1"/>
  <c r="W153" i="1" l="1"/>
  <c r="X153" i="1" s="1"/>
  <c r="P154" i="1"/>
  <c r="R154" i="1" s="1"/>
  <c r="B283" i="1"/>
  <c r="D283" i="1" s="1"/>
  <c r="E283" i="1" s="1"/>
  <c r="F283" i="1" s="1"/>
  <c r="I282" i="1"/>
  <c r="J282" i="1" s="1"/>
  <c r="S154" i="1" l="1"/>
  <c r="T154" i="1" s="1"/>
  <c r="N154" i="1"/>
  <c r="B284" i="1"/>
  <c r="D284" i="1" s="1"/>
  <c r="E284" i="1" s="1"/>
  <c r="F284" i="1" s="1"/>
  <c r="I283" i="1"/>
  <c r="J283" i="1" s="1"/>
  <c r="W154" i="1" l="1"/>
  <c r="X154" i="1" s="1"/>
  <c r="P155" i="1"/>
  <c r="R155" i="1" s="1"/>
  <c r="B285" i="1"/>
  <c r="D285" i="1" s="1"/>
  <c r="E285" i="1" s="1"/>
  <c r="F285" i="1" s="1"/>
  <c r="I284" i="1"/>
  <c r="J284" i="1" s="1"/>
  <c r="S155" i="1" l="1"/>
  <c r="T155" i="1" s="1"/>
  <c r="N155" i="1"/>
  <c r="B286" i="1"/>
  <c r="D286" i="1" s="1"/>
  <c r="E286" i="1" s="1"/>
  <c r="F286" i="1" s="1"/>
  <c r="I285" i="1"/>
  <c r="J285" i="1" s="1"/>
  <c r="W155" i="1" l="1"/>
  <c r="X155" i="1" s="1"/>
  <c r="P156" i="1"/>
  <c r="R156" i="1" s="1"/>
  <c r="B287" i="1"/>
  <c r="D287" i="1" s="1"/>
  <c r="E287" i="1" s="1"/>
  <c r="F287" i="1" s="1"/>
  <c r="I286" i="1"/>
  <c r="J286" i="1" s="1"/>
  <c r="S156" i="1" l="1"/>
  <c r="T156" i="1" s="1"/>
  <c r="N156" i="1"/>
  <c r="B288" i="1"/>
  <c r="D288" i="1" s="1"/>
  <c r="E288" i="1" s="1"/>
  <c r="F288" i="1" s="1"/>
  <c r="I287" i="1"/>
  <c r="J287" i="1" s="1"/>
  <c r="W156" i="1" l="1"/>
  <c r="X156" i="1" s="1"/>
  <c r="P157" i="1"/>
  <c r="R157" i="1" s="1"/>
  <c r="B289" i="1"/>
  <c r="D289" i="1" s="1"/>
  <c r="E289" i="1" s="1"/>
  <c r="F289" i="1" s="1"/>
  <c r="I288" i="1"/>
  <c r="J288" i="1" s="1"/>
  <c r="N157" i="1" l="1"/>
  <c r="S157" i="1"/>
  <c r="T157" i="1" s="1"/>
  <c r="B290" i="1"/>
  <c r="D290" i="1" s="1"/>
  <c r="E290" i="1" s="1"/>
  <c r="F290" i="1" s="1"/>
  <c r="I289" i="1"/>
  <c r="J289" i="1" s="1"/>
  <c r="P158" i="1" l="1"/>
  <c r="R158" i="1" s="1"/>
  <c r="W157" i="1"/>
  <c r="X157" i="1" s="1"/>
  <c r="B291" i="1"/>
  <c r="D291" i="1" s="1"/>
  <c r="E291" i="1" s="1"/>
  <c r="F291" i="1" s="1"/>
  <c r="I290" i="1"/>
  <c r="J290" i="1" s="1"/>
  <c r="N158" i="1" l="1"/>
  <c r="S158" i="1"/>
  <c r="T158" i="1" s="1"/>
  <c r="B292" i="1"/>
  <c r="D292" i="1" s="1"/>
  <c r="E292" i="1" s="1"/>
  <c r="F292" i="1" s="1"/>
  <c r="I291" i="1"/>
  <c r="J291" i="1" s="1"/>
  <c r="P159" i="1" l="1"/>
  <c r="R159" i="1" s="1"/>
  <c r="W158" i="1"/>
  <c r="X158" i="1" s="1"/>
  <c r="B293" i="1"/>
  <c r="D293" i="1" s="1"/>
  <c r="E293" i="1" s="1"/>
  <c r="F293" i="1" s="1"/>
  <c r="I292" i="1"/>
  <c r="J292" i="1" s="1"/>
  <c r="S159" i="1" l="1"/>
  <c r="T159" i="1" s="1"/>
  <c r="N159" i="1"/>
  <c r="B294" i="1"/>
  <c r="D294" i="1" s="1"/>
  <c r="E294" i="1" s="1"/>
  <c r="F294" i="1" s="1"/>
  <c r="I293" i="1"/>
  <c r="J293" i="1" s="1"/>
  <c r="P160" i="1" l="1"/>
  <c r="R160" i="1" s="1"/>
  <c r="W159" i="1"/>
  <c r="X159" i="1" s="1"/>
  <c r="B295" i="1"/>
  <c r="D295" i="1" s="1"/>
  <c r="E295" i="1" s="1"/>
  <c r="F295" i="1" s="1"/>
  <c r="I294" i="1"/>
  <c r="J294" i="1" s="1"/>
  <c r="S160" i="1" l="1"/>
  <c r="T160" i="1" s="1"/>
  <c r="N160" i="1"/>
  <c r="B296" i="1"/>
  <c r="D296" i="1" s="1"/>
  <c r="E296" i="1" s="1"/>
  <c r="F296" i="1" s="1"/>
  <c r="I295" i="1"/>
  <c r="J295" i="1" s="1"/>
  <c r="W160" i="1" l="1"/>
  <c r="X160" i="1" s="1"/>
  <c r="P161" i="1"/>
  <c r="R161" i="1" s="1"/>
  <c r="B297" i="1"/>
  <c r="D297" i="1" s="1"/>
  <c r="E297" i="1" s="1"/>
  <c r="F297" i="1" s="1"/>
  <c r="I296" i="1"/>
  <c r="J296" i="1" s="1"/>
  <c r="N161" i="1" l="1"/>
  <c r="S161" i="1"/>
  <c r="T161" i="1" s="1"/>
  <c r="B298" i="1"/>
  <c r="D298" i="1" s="1"/>
  <c r="E298" i="1" s="1"/>
  <c r="F298" i="1" s="1"/>
  <c r="I297" i="1"/>
  <c r="J297" i="1" s="1"/>
  <c r="W161" i="1" l="1"/>
  <c r="X161" i="1" s="1"/>
  <c r="P162" i="1"/>
  <c r="R162" i="1" s="1"/>
  <c r="B299" i="1"/>
  <c r="D299" i="1" s="1"/>
  <c r="E299" i="1" s="1"/>
  <c r="F299" i="1" s="1"/>
  <c r="I298" i="1"/>
  <c r="J298" i="1" s="1"/>
  <c r="S162" i="1" l="1"/>
  <c r="T162" i="1" s="1"/>
  <c r="N162" i="1"/>
  <c r="B300" i="1"/>
  <c r="D300" i="1" s="1"/>
  <c r="E300" i="1" s="1"/>
  <c r="F300" i="1" s="1"/>
  <c r="I299" i="1"/>
  <c r="J299" i="1" s="1"/>
  <c r="W162" i="1" l="1"/>
  <c r="X162" i="1" s="1"/>
  <c r="P163" i="1"/>
  <c r="R163" i="1" s="1"/>
  <c r="B301" i="1"/>
  <c r="D301" i="1" s="1"/>
  <c r="E301" i="1" s="1"/>
  <c r="F301" i="1" s="1"/>
  <c r="I300" i="1"/>
  <c r="J300" i="1" s="1"/>
  <c r="S163" i="1" l="1"/>
  <c r="T163" i="1" s="1"/>
  <c r="N163" i="1"/>
  <c r="B302" i="1"/>
  <c r="D302" i="1" s="1"/>
  <c r="E302" i="1" s="1"/>
  <c r="F302" i="1" s="1"/>
  <c r="I301" i="1"/>
  <c r="J301" i="1" s="1"/>
  <c r="P164" i="1" l="1"/>
  <c r="R164" i="1" s="1"/>
  <c r="W163" i="1"/>
  <c r="X163" i="1" s="1"/>
  <c r="B303" i="1"/>
  <c r="D303" i="1" s="1"/>
  <c r="E303" i="1" s="1"/>
  <c r="F303" i="1" s="1"/>
  <c r="I302" i="1"/>
  <c r="J302" i="1" s="1"/>
  <c r="S164" i="1" l="1"/>
  <c r="T164" i="1" s="1"/>
  <c r="N164" i="1"/>
  <c r="B304" i="1"/>
  <c r="D304" i="1" s="1"/>
  <c r="E304" i="1" s="1"/>
  <c r="F304" i="1" s="1"/>
  <c r="I303" i="1"/>
  <c r="J303" i="1" s="1"/>
  <c r="W164" i="1" l="1"/>
  <c r="X164" i="1" s="1"/>
  <c r="P165" i="1"/>
  <c r="R165" i="1" s="1"/>
  <c r="B305" i="1"/>
  <c r="D305" i="1" s="1"/>
  <c r="E305" i="1" s="1"/>
  <c r="F305" i="1" s="1"/>
  <c r="I304" i="1"/>
  <c r="J304" i="1" s="1"/>
  <c r="S165" i="1" l="1"/>
  <c r="T165" i="1" s="1"/>
  <c r="N165" i="1"/>
  <c r="B306" i="1"/>
  <c r="D306" i="1" s="1"/>
  <c r="E306" i="1" s="1"/>
  <c r="F306" i="1" s="1"/>
  <c r="I305" i="1"/>
  <c r="J305" i="1" s="1"/>
  <c r="P166" i="1" l="1"/>
  <c r="R166" i="1" s="1"/>
  <c r="W165" i="1"/>
  <c r="X165" i="1" s="1"/>
  <c r="B307" i="1"/>
  <c r="D307" i="1" s="1"/>
  <c r="E307" i="1" s="1"/>
  <c r="F307" i="1" s="1"/>
  <c r="I306" i="1"/>
  <c r="J306" i="1" s="1"/>
  <c r="S166" i="1" l="1"/>
  <c r="T166" i="1" s="1"/>
  <c r="N166" i="1"/>
  <c r="B308" i="1"/>
  <c r="D308" i="1" s="1"/>
  <c r="E308" i="1" s="1"/>
  <c r="F308" i="1" s="1"/>
  <c r="I307" i="1"/>
  <c r="J307" i="1" s="1"/>
  <c r="P167" i="1" l="1"/>
  <c r="R167" i="1" s="1"/>
  <c r="W166" i="1"/>
  <c r="X166" i="1" s="1"/>
  <c r="B309" i="1"/>
  <c r="D309" i="1" s="1"/>
  <c r="E309" i="1" s="1"/>
  <c r="F309" i="1" s="1"/>
  <c r="I308" i="1"/>
  <c r="J308" i="1" s="1"/>
  <c r="S167" i="1" l="1"/>
  <c r="T167" i="1" s="1"/>
  <c r="N167" i="1"/>
  <c r="B310" i="1"/>
  <c r="D310" i="1" s="1"/>
  <c r="E310" i="1" s="1"/>
  <c r="F310" i="1" s="1"/>
  <c r="I309" i="1"/>
  <c r="J309" i="1" s="1"/>
  <c r="W167" i="1" l="1"/>
  <c r="X167" i="1" s="1"/>
  <c r="P168" i="1"/>
  <c r="R168" i="1" s="1"/>
  <c r="B311" i="1"/>
  <c r="D311" i="1" s="1"/>
  <c r="E311" i="1" s="1"/>
  <c r="F311" i="1" s="1"/>
  <c r="I310" i="1"/>
  <c r="J310" i="1" s="1"/>
  <c r="N168" i="1" l="1"/>
  <c r="S168" i="1"/>
  <c r="T168" i="1" s="1"/>
  <c r="B312" i="1"/>
  <c r="D312" i="1" s="1"/>
  <c r="E312" i="1" s="1"/>
  <c r="F312" i="1" s="1"/>
  <c r="I311" i="1"/>
  <c r="J311" i="1" s="1"/>
  <c r="W168" i="1" l="1"/>
  <c r="X168" i="1" s="1"/>
  <c r="P169" i="1"/>
  <c r="R169" i="1" s="1"/>
  <c r="B313" i="1"/>
  <c r="D313" i="1" s="1"/>
  <c r="E313" i="1" s="1"/>
  <c r="F313" i="1" s="1"/>
  <c r="I312" i="1"/>
  <c r="J312" i="1" s="1"/>
  <c r="S169" i="1" l="1"/>
  <c r="T169" i="1" s="1"/>
  <c r="N169" i="1"/>
  <c r="B314" i="1"/>
  <c r="D314" i="1" s="1"/>
  <c r="E314" i="1" s="1"/>
  <c r="F314" i="1" s="1"/>
  <c r="I313" i="1"/>
  <c r="J313" i="1" s="1"/>
  <c r="P170" i="1" l="1"/>
  <c r="R170" i="1" s="1"/>
  <c r="W169" i="1"/>
  <c r="X169" i="1" s="1"/>
  <c r="B315" i="1"/>
  <c r="D315" i="1" s="1"/>
  <c r="E315" i="1" s="1"/>
  <c r="F315" i="1" s="1"/>
  <c r="I314" i="1"/>
  <c r="J314" i="1" s="1"/>
  <c r="N170" i="1" l="1"/>
  <c r="S170" i="1"/>
  <c r="T170" i="1" s="1"/>
  <c r="B316" i="1"/>
  <c r="D316" i="1" s="1"/>
  <c r="E316" i="1" s="1"/>
  <c r="F316" i="1" s="1"/>
  <c r="I315" i="1"/>
  <c r="J315" i="1" s="1"/>
  <c r="P171" i="1" l="1"/>
  <c r="R171" i="1" s="1"/>
  <c r="W170" i="1"/>
  <c r="X170" i="1" s="1"/>
  <c r="B317" i="1"/>
  <c r="D317" i="1" s="1"/>
  <c r="E317" i="1" s="1"/>
  <c r="F317" i="1" s="1"/>
  <c r="I316" i="1"/>
  <c r="J316" i="1" s="1"/>
  <c r="N171" i="1" l="1"/>
  <c r="S171" i="1"/>
  <c r="T171" i="1" s="1"/>
  <c r="B318" i="1"/>
  <c r="D318" i="1" s="1"/>
  <c r="E318" i="1" s="1"/>
  <c r="F318" i="1" s="1"/>
  <c r="I317" i="1"/>
  <c r="J317" i="1" s="1"/>
  <c r="W171" i="1" l="1"/>
  <c r="X171" i="1" s="1"/>
  <c r="P172" i="1"/>
  <c r="R172" i="1" s="1"/>
  <c r="B319" i="1"/>
  <c r="D319" i="1" s="1"/>
  <c r="E319" i="1" s="1"/>
  <c r="F319" i="1" s="1"/>
  <c r="I318" i="1"/>
  <c r="J318" i="1" s="1"/>
  <c r="N172" i="1" l="1"/>
  <c r="S172" i="1"/>
  <c r="T172" i="1" s="1"/>
  <c r="B320" i="1"/>
  <c r="D320" i="1" s="1"/>
  <c r="E320" i="1" s="1"/>
  <c r="F320" i="1" s="1"/>
  <c r="I319" i="1"/>
  <c r="J319" i="1" s="1"/>
  <c r="W172" i="1" l="1"/>
  <c r="X172" i="1" s="1"/>
  <c r="P173" i="1"/>
  <c r="R173" i="1" s="1"/>
  <c r="B321" i="1"/>
  <c r="D321" i="1" s="1"/>
  <c r="E321" i="1" s="1"/>
  <c r="F321" i="1" s="1"/>
  <c r="I320" i="1"/>
  <c r="J320" i="1" s="1"/>
  <c r="S173" i="1" l="1"/>
  <c r="T173" i="1" s="1"/>
  <c r="N173" i="1"/>
  <c r="B322" i="1"/>
  <c r="D322" i="1" s="1"/>
  <c r="E322" i="1" s="1"/>
  <c r="F322" i="1" s="1"/>
  <c r="I321" i="1"/>
  <c r="J321" i="1" s="1"/>
  <c r="P174" i="1" l="1"/>
  <c r="R174" i="1" s="1"/>
  <c r="W173" i="1"/>
  <c r="X173" i="1" s="1"/>
  <c r="B323" i="1"/>
  <c r="D323" i="1" s="1"/>
  <c r="E323" i="1" s="1"/>
  <c r="F323" i="1" s="1"/>
  <c r="I322" i="1"/>
  <c r="J322" i="1" s="1"/>
  <c r="S174" i="1" l="1"/>
  <c r="T174" i="1" s="1"/>
  <c r="N174" i="1"/>
  <c r="B324" i="1"/>
  <c r="D324" i="1" s="1"/>
  <c r="E324" i="1" s="1"/>
  <c r="F324" i="1" s="1"/>
  <c r="I323" i="1"/>
  <c r="J323" i="1" s="1"/>
  <c r="W174" i="1" l="1"/>
  <c r="X174" i="1" s="1"/>
  <c r="P175" i="1"/>
  <c r="R175" i="1" s="1"/>
  <c r="B325" i="1"/>
  <c r="D325" i="1" s="1"/>
  <c r="E325" i="1" s="1"/>
  <c r="F325" i="1" s="1"/>
  <c r="I324" i="1"/>
  <c r="J324" i="1" s="1"/>
  <c r="N175" i="1" l="1"/>
  <c r="S175" i="1"/>
  <c r="T175" i="1" s="1"/>
  <c r="B326" i="1"/>
  <c r="D326" i="1" s="1"/>
  <c r="E326" i="1" s="1"/>
  <c r="F326" i="1" s="1"/>
  <c r="I325" i="1"/>
  <c r="J325" i="1" s="1"/>
  <c r="W175" i="1" l="1"/>
  <c r="X175" i="1" s="1"/>
  <c r="P176" i="1"/>
  <c r="R176" i="1" s="1"/>
  <c r="B327" i="1"/>
  <c r="D327" i="1" s="1"/>
  <c r="E327" i="1" s="1"/>
  <c r="F327" i="1" s="1"/>
  <c r="I326" i="1"/>
  <c r="J326" i="1" s="1"/>
  <c r="S176" i="1" l="1"/>
  <c r="T176" i="1" s="1"/>
  <c r="N176" i="1"/>
  <c r="B328" i="1"/>
  <c r="D328" i="1" s="1"/>
  <c r="E328" i="1" s="1"/>
  <c r="F328" i="1" s="1"/>
  <c r="I327" i="1"/>
  <c r="J327" i="1" s="1"/>
  <c r="W176" i="1" l="1"/>
  <c r="X176" i="1" s="1"/>
  <c r="P177" i="1"/>
  <c r="R177" i="1" s="1"/>
  <c r="B329" i="1"/>
  <c r="D329" i="1" s="1"/>
  <c r="E329" i="1" s="1"/>
  <c r="F329" i="1" s="1"/>
  <c r="I328" i="1"/>
  <c r="J328" i="1" s="1"/>
  <c r="S177" i="1" l="1"/>
  <c r="T177" i="1" s="1"/>
  <c r="N177" i="1"/>
  <c r="B330" i="1"/>
  <c r="D330" i="1" s="1"/>
  <c r="E330" i="1" s="1"/>
  <c r="F330" i="1" s="1"/>
  <c r="I329" i="1"/>
  <c r="J329" i="1" s="1"/>
  <c r="W177" i="1" l="1"/>
  <c r="X177" i="1" s="1"/>
  <c r="P178" i="1"/>
  <c r="R178" i="1" s="1"/>
  <c r="B331" i="1"/>
  <c r="D331" i="1" s="1"/>
  <c r="E331" i="1" s="1"/>
  <c r="F331" i="1" s="1"/>
  <c r="I330" i="1"/>
  <c r="J330" i="1" s="1"/>
  <c r="S178" i="1" l="1"/>
  <c r="T178" i="1" s="1"/>
  <c r="N178" i="1"/>
  <c r="B332" i="1"/>
  <c r="D332" i="1" s="1"/>
  <c r="E332" i="1" s="1"/>
  <c r="F332" i="1" s="1"/>
  <c r="I331" i="1"/>
  <c r="J331" i="1" s="1"/>
  <c r="P179" i="1" l="1"/>
  <c r="R179" i="1" s="1"/>
  <c r="W178" i="1"/>
  <c r="X178" i="1" s="1"/>
  <c r="B333" i="1"/>
  <c r="D333" i="1" s="1"/>
  <c r="E333" i="1" s="1"/>
  <c r="F333" i="1" s="1"/>
  <c r="I332" i="1"/>
  <c r="J332" i="1" s="1"/>
  <c r="S179" i="1" l="1"/>
  <c r="T179" i="1" s="1"/>
  <c r="N179" i="1"/>
  <c r="B334" i="1"/>
  <c r="D334" i="1" s="1"/>
  <c r="E334" i="1" s="1"/>
  <c r="F334" i="1" s="1"/>
  <c r="I333" i="1"/>
  <c r="J333" i="1" s="1"/>
  <c r="W179" i="1" l="1"/>
  <c r="X179" i="1" s="1"/>
  <c r="P180" i="1"/>
  <c r="R180" i="1" s="1"/>
  <c r="B335" i="1"/>
  <c r="D335" i="1" s="1"/>
  <c r="E335" i="1" s="1"/>
  <c r="F335" i="1" s="1"/>
  <c r="I334" i="1"/>
  <c r="J334" i="1" s="1"/>
  <c r="S180" i="1" l="1"/>
  <c r="T180" i="1" s="1"/>
  <c r="N180" i="1"/>
  <c r="B336" i="1"/>
  <c r="D336" i="1" s="1"/>
  <c r="E336" i="1" s="1"/>
  <c r="F336" i="1" s="1"/>
  <c r="I335" i="1"/>
  <c r="J335" i="1" s="1"/>
  <c r="P181" i="1" l="1"/>
  <c r="R181" i="1" s="1"/>
  <c r="W180" i="1"/>
  <c r="X180" i="1" s="1"/>
  <c r="B337" i="1"/>
  <c r="D337" i="1" s="1"/>
  <c r="E337" i="1" s="1"/>
  <c r="F337" i="1" s="1"/>
  <c r="I336" i="1"/>
  <c r="J336" i="1" s="1"/>
  <c r="N181" i="1" l="1"/>
  <c r="S181" i="1"/>
  <c r="T181" i="1" s="1"/>
  <c r="B338" i="1"/>
  <c r="D338" i="1" s="1"/>
  <c r="E338" i="1" s="1"/>
  <c r="F338" i="1" s="1"/>
  <c r="I337" i="1"/>
  <c r="J337" i="1" s="1"/>
  <c r="P182" i="1" l="1"/>
  <c r="R182" i="1" s="1"/>
  <c r="W181" i="1"/>
  <c r="X181" i="1" s="1"/>
  <c r="B339" i="1"/>
  <c r="D339" i="1" s="1"/>
  <c r="E339" i="1" s="1"/>
  <c r="F339" i="1" s="1"/>
  <c r="I338" i="1"/>
  <c r="J338" i="1" s="1"/>
  <c r="S182" i="1" l="1"/>
  <c r="T182" i="1" s="1"/>
  <c r="N182" i="1"/>
  <c r="B340" i="1"/>
  <c r="D340" i="1" s="1"/>
  <c r="E340" i="1" s="1"/>
  <c r="F340" i="1" s="1"/>
  <c r="I339" i="1"/>
  <c r="J339" i="1" s="1"/>
  <c r="P183" i="1" l="1"/>
  <c r="R183" i="1" s="1"/>
  <c r="W182" i="1"/>
  <c r="X182" i="1" s="1"/>
  <c r="B341" i="1"/>
  <c r="D341" i="1" s="1"/>
  <c r="E341" i="1" s="1"/>
  <c r="F341" i="1" s="1"/>
  <c r="I340" i="1"/>
  <c r="J340" i="1" s="1"/>
  <c r="S183" i="1" l="1"/>
  <c r="T183" i="1" s="1"/>
  <c r="N183" i="1"/>
  <c r="B342" i="1"/>
  <c r="D342" i="1" s="1"/>
  <c r="E342" i="1" s="1"/>
  <c r="F342" i="1" s="1"/>
  <c r="I341" i="1"/>
  <c r="J341" i="1" s="1"/>
  <c r="P184" i="1" l="1"/>
  <c r="R184" i="1" s="1"/>
  <c r="W183" i="1"/>
  <c r="X183" i="1" s="1"/>
  <c r="B343" i="1"/>
  <c r="D343" i="1" s="1"/>
  <c r="E343" i="1" s="1"/>
  <c r="F343" i="1" s="1"/>
  <c r="I342" i="1"/>
  <c r="J342" i="1" s="1"/>
  <c r="S184" i="1" l="1"/>
  <c r="T184" i="1" s="1"/>
  <c r="N184" i="1"/>
  <c r="B344" i="1"/>
  <c r="D344" i="1" s="1"/>
  <c r="E344" i="1" s="1"/>
  <c r="F344" i="1" s="1"/>
  <c r="I343" i="1"/>
  <c r="J343" i="1" s="1"/>
  <c r="P185" i="1" l="1"/>
  <c r="R185" i="1" s="1"/>
  <c r="W184" i="1"/>
  <c r="X184" i="1" s="1"/>
  <c r="B345" i="1"/>
  <c r="D345" i="1" s="1"/>
  <c r="E345" i="1" s="1"/>
  <c r="F345" i="1" s="1"/>
  <c r="I344" i="1"/>
  <c r="J344" i="1" s="1"/>
  <c r="S185" i="1" l="1"/>
  <c r="T185" i="1" s="1"/>
  <c r="N185" i="1"/>
  <c r="B346" i="1"/>
  <c r="D346" i="1" s="1"/>
  <c r="E346" i="1" s="1"/>
  <c r="F346" i="1" s="1"/>
  <c r="I345" i="1"/>
  <c r="J345" i="1" s="1"/>
  <c r="P186" i="1" l="1"/>
  <c r="R186" i="1" s="1"/>
  <c r="W185" i="1"/>
  <c r="X185" i="1" s="1"/>
  <c r="B347" i="1"/>
  <c r="D347" i="1" s="1"/>
  <c r="E347" i="1" s="1"/>
  <c r="F347" i="1" s="1"/>
  <c r="I346" i="1"/>
  <c r="J346" i="1" s="1"/>
  <c r="S186" i="1" l="1"/>
  <c r="T186" i="1" s="1"/>
  <c r="N186" i="1"/>
  <c r="B348" i="1"/>
  <c r="D348" i="1" s="1"/>
  <c r="E348" i="1" s="1"/>
  <c r="F348" i="1" s="1"/>
  <c r="I347" i="1"/>
  <c r="J347" i="1" s="1"/>
  <c r="P187" i="1" l="1"/>
  <c r="R187" i="1" s="1"/>
  <c r="W186" i="1"/>
  <c r="X186" i="1" s="1"/>
  <c r="B349" i="1"/>
  <c r="D349" i="1" s="1"/>
  <c r="E349" i="1" s="1"/>
  <c r="F349" i="1" s="1"/>
  <c r="I348" i="1"/>
  <c r="J348" i="1" s="1"/>
  <c r="S187" i="1" l="1"/>
  <c r="T187" i="1" s="1"/>
  <c r="N187" i="1"/>
  <c r="B350" i="1"/>
  <c r="D350" i="1" s="1"/>
  <c r="E350" i="1" s="1"/>
  <c r="F350" i="1" s="1"/>
  <c r="I349" i="1"/>
  <c r="J349" i="1" s="1"/>
  <c r="P188" i="1" l="1"/>
  <c r="R188" i="1" s="1"/>
  <c r="W187" i="1"/>
  <c r="X187" i="1" s="1"/>
  <c r="B351" i="1"/>
  <c r="D351" i="1" s="1"/>
  <c r="E351" i="1" s="1"/>
  <c r="F351" i="1" s="1"/>
  <c r="I350" i="1"/>
  <c r="J350" i="1" s="1"/>
  <c r="N188" i="1" l="1"/>
  <c r="S188" i="1"/>
  <c r="T188" i="1" s="1"/>
  <c r="B352" i="1"/>
  <c r="D352" i="1" s="1"/>
  <c r="E352" i="1" s="1"/>
  <c r="F352" i="1" s="1"/>
  <c r="I351" i="1"/>
  <c r="J351" i="1" s="1"/>
  <c r="P189" i="1" l="1"/>
  <c r="R189" i="1" s="1"/>
  <c r="W188" i="1"/>
  <c r="X188" i="1" s="1"/>
  <c r="B353" i="1"/>
  <c r="D353" i="1" s="1"/>
  <c r="E353" i="1" s="1"/>
  <c r="F353" i="1" s="1"/>
  <c r="I352" i="1"/>
  <c r="J352" i="1" s="1"/>
  <c r="S189" i="1" l="1"/>
  <c r="T189" i="1" s="1"/>
  <c r="N189" i="1"/>
  <c r="B354" i="1"/>
  <c r="D354" i="1" s="1"/>
  <c r="E354" i="1" s="1"/>
  <c r="F354" i="1" s="1"/>
  <c r="I353" i="1"/>
  <c r="J353" i="1" s="1"/>
  <c r="W189" i="1" l="1"/>
  <c r="X189" i="1" s="1"/>
  <c r="P190" i="1"/>
  <c r="R190" i="1" s="1"/>
  <c r="B355" i="1"/>
  <c r="D355" i="1" s="1"/>
  <c r="E355" i="1" s="1"/>
  <c r="F355" i="1" s="1"/>
  <c r="I354" i="1"/>
  <c r="J354" i="1" s="1"/>
  <c r="N190" i="1" l="1"/>
  <c r="S190" i="1"/>
  <c r="T190" i="1" s="1"/>
  <c r="B356" i="1"/>
  <c r="D356" i="1" s="1"/>
  <c r="E356" i="1" s="1"/>
  <c r="F356" i="1" s="1"/>
  <c r="I355" i="1"/>
  <c r="J355" i="1" s="1"/>
  <c r="W190" i="1" l="1"/>
  <c r="X190" i="1" s="1"/>
  <c r="P191" i="1"/>
  <c r="R191" i="1" s="1"/>
  <c r="B357" i="1"/>
  <c r="D357" i="1" s="1"/>
  <c r="E357" i="1" s="1"/>
  <c r="F357" i="1" s="1"/>
  <c r="I356" i="1"/>
  <c r="J356" i="1" s="1"/>
  <c r="S191" i="1" l="1"/>
  <c r="T191" i="1" s="1"/>
  <c r="N191" i="1"/>
  <c r="M15" i="1" s="1"/>
  <c r="B358" i="1"/>
  <c r="D358" i="1" s="1"/>
  <c r="E358" i="1" s="1"/>
  <c r="F358" i="1" s="1"/>
  <c r="I357" i="1"/>
  <c r="J357" i="1" s="1"/>
  <c r="P192" i="1" l="1"/>
  <c r="R192" i="1" s="1"/>
  <c r="W191" i="1"/>
  <c r="X191" i="1" s="1"/>
  <c r="B359" i="1"/>
  <c r="D359" i="1" s="1"/>
  <c r="E359" i="1" s="1"/>
  <c r="F359" i="1" s="1"/>
  <c r="I358" i="1"/>
  <c r="J358" i="1" s="1"/>
  <c r="N192" i="1" l="1"/>
  <c r="S192" i="1"/>
  <c r="T192" i="1" s="1"/>
  <c r="B360" i="1"/>
  <c r="D360" i="1" s="1"/>
  <c r="E360" i="1" s="1"/>
  <c r="F360" i="1" s="1"/>
  <c r="I359" i="1"/>
  <c r="J359" i="1" s="1"/>
  <c r="P193" i="1" l="1"/>
  <c r="R193" i="1" s="1"/>
  <c r="W192" i="1"/>
  <c r="X192" i="1" s="1"/>
  <c r="B361" i="1"/>
  <c r="D361" i="1" s="1"/>
  <c r="E361" i="1" s="1"/>
  <c r="F361" i="1" s="1"/>
  <c r="I360" i="1"/>
  <c r="J360" i="1" s="1"/>
  <c r="S193" i="1" l="1"/>
  <c r="T193" i="1" s="1"/>
  <c r="N193" i="1"/>
  <c r="B362" i="1"/>
  <c r="D362" i="1" s="1"/>
  <c r="E362" i="1" s="1"/>
  <c r="F362" i="1" s="1"/>
  <c r="I361" i="1"/>
  <c r="J361" i="1" s="1"/>
  <c r="P194" i="1" l="1"/>
  <c r="R194" i="1" s="1"/>
  <c r="W193" i="1"/>
  <c r="X193" i="1" s="1"/>
  <c r="B363" i="1"/>
  <c r="D363" i="1" s="1"/>
  <c r="E363" i="1" s="1"/>
  <c r="F363" i="1" s="1"/>
  <c r="I362" i="1"/>
  <c r="J362" i="1" s="1"/>
  <c r="N194" i="1" l="1"/>
  <c r="S194" i="1"/>
  <c r="T194" i="1" s="1"/>
  <c r="B364" i="1"/>
  <c r="D364" i="1" s="1"/>
  <c r="E364" i="1" s="1"/>
  <c r="F364" i="1" s="1"/>
  <c r="I363" i="1"/>
  <c r="J363" i="1" s="1"/>
  <c r="P195" i="1" l="1"/>
  <c r="R195" i="1" s="1"/>
  <c r="W194" i="1"/>
  <c r="X194" i="1" s="1"/>
  <c r="B365" i="1"/>
  <c r="D365" i="1" s="1"/>
  <c r="E365" i="1" s="1"/>
  <c r="F365" i="1" s="1"/>
  <c r="I364" i="1"/>
  <c r="J364" i="1" s="1"/>
  <c r="S195" i="1" l="1"/>
  <c r="T195" i="1" s="1"/>
  <c r="N195" i="1"/>
  <c r="B366" i="1"/>
  <c r="D366" i="1" s="1"/>
  <c r="E366" i="1" s="1"/>
  <c r="F366" i="1" s="1"/>
  <c r="I365" i="1"/>
  <c r="J365" i="1" s="1"/>
  <c r="P196" i="1" l="1"/>
  <c r="R196" i="1" s="1"/>
  <c r="W195" i="1"/>
  <c r="X195" i="1" s="1"/>
  <c r="B367" i="1"/>
  <c r="D367" i="1" s="1"/>
  <c r="E367" i="1" s="1"/>
  <c r="F367" i="1" s="1"/>
  <c r="I366" i="1"/>
  <c r="J366" i="1" s="1"/>
  <c r="S196" i="1" l="1"/>
  <c r="T196" i="1" s="1"/>
  <c r="N196" i="1"/>
  <c r="B368" i="1"/>
  <c r="D368" i="1" s="1"/>
  <c r="E368" i="1" s="1"/>
  <c r="F368" i="1" s="1"/>
  <c r="I367" i="1"/>
  <c r="J367" i="1" s="1"/>
  <c r="P197" i="1" l="1"/>
  <c r="R197" i="1" s="1"/>
  <c r="W196" i="1"/>
  <c r="X196" i="1" s="1"/>
  <c r="B369" i="1"/>
  <c r="D369" i="1" s="1"/>
  <c r="E369" i="1" s="1"/>
  <c r="F369" i="1" s="1"/>
  <c r="I368" i="1"/>
  <c r="J368" i="1" s="1"/>
  <c r="S197" i="1" l="1"/>
  <c r="T197" i="1" s="1"/>
  <c r="N197" i="1"/>
  <c r="B370" i="1"/>
  <c r="D370" i="1" s="1"/>
  <c r="E370" i="1" s="1"/>
  <c r="F370" i="1" s="1"/>
  <c r="I369" i="1"/>
  <c r="J369" i="1" s="1"/>
  <c r="P198" i="1" l="1"/>
  <c r="R198" i="1" s="1"/>
  <c r="W197" i="1"/>
  <c r="X197" i="1" s="1"/>
  <c r="B371" i="1"/>
  <c r="D371" i="1" s="1"/>
  <c r="E371" i="1" s="1"/>
  <c r="F371" i="1" s="1"/>
  <c r="I370" i="1"/>
  <c r="J370" i="1" s="1"/>
  <c r="S198" i="1" l="1"/>
  <c r="T198" i="1" s="1"/>
  <c r="N198" i="1"/>
  <c r="B372" i="1"/>
  <c r="D372" i="1" s="1"/>
  <c r="E372" i="1" s="1"/>
  <c r="F372" i="1" s="1"/>
  <c r="I371" i="1"/>
  <c r="J371" i="1" s="1"/>
  <c r="W198" i="1" l="1"/>
  <c r="X198" i="1" s="1"/>
  <c r="P199" i="1"/>
  <c r="R199" i="1" s="1"/>
  <c r="B373" i="1"/>
  <c r="D373" i="1" s="1"/>
  <c r="E373" i="1" s="1"/>
  <c r="F373" i="1" s="1"/>
  <c r="I372" i="1"/>
  <c r="J372" i="1" s="1"/>
  <c r="S199" i="1" l="1"/>
  <c r="T199" i="1" s="1"/>
  <c r="N199" i="1"/>
  <c r="B374" i="1"/>
  <c r="D374" i="1" s="1"/>
  <c r="E374" i="1" s="1"/>
  <c r="F374" i="1" s="1"/>
  <c r="I373" i="1"/>
  <c r="J373" i="1" s="1"/>
  <c r="W199" i="1" l="1"/>
  <c r="X199" i="1" s="1"/>
  <c r="P200" i="1"/>
  <c r="R200" i="1" s="1"/>
  <c r="B375" i="1"/>
  <c r="D375" i="1" s="1"/>
  <c r="E375" i="1" s="1"/>
  <c r="F375" i="1" s="1"/>
  <c r="I375" i="1" s="1"/>
  <c r="J375" i="1" s="1"/>
  <c r="I374" i="1"/>
  <c r="J374" i="1" s="1"/>
  <c r="S200" i="1" l="1"/>
  <c r="T200" i="1" s="1"/>
  <c r="N200" i="1"/>
  <c r="P201" i="1" l="1"/>
  <c r="R201" i="1" s="1"/>
  <c r="W200" i="1"/>
  <c r="X200" i="1" s="1"/>
  <c r="S201" i="1" l="1"/>
  <c r="T201" i="1" s="1"/>
  <c r="N201" i="1"/>
  <c r="P202" i="1" l="1"/>
  <c r="R202" i="1" s="1"/>
  <c r="W201" i="1"/>
  <c r="X201" i="1" s="1"/>
  <c r="S202" i="1" l="1"/>
  <c r="T202" i="1" s="1"/>
  <c r="N202" i="1"/>
  <c r="W202" i="1" l="1"/>
  <c r="X202" i="1" s="1"/>
  <c r="P203" i="1"/>
  <c r="R203" i="1" s="1"/>
  <c r="S203" i="1" l="1"/>
  <c r="T203" i="1" s="1"/>
  <c r="N203" i="1"/>
  <c r="P204" i="1" l="1"/>
  <c r="R204" i="1" s="1"/>
  <c r="W203" i="1"/>
  <c r="X203" i="1" s="1"/>
  <c r="S204" i="1" l="1"/>
  <c r="T204" i="1" s="1"/>
  <c r="N204" i="1"/>
  <c r="P205" i="1" l="1"/>
  <c r="R205" i="1" s="1"/>
  <c r="W204" i="1"/>
  <c r="X204" i="1" s="1"/>
  <c r="S205" i="1" l="1"/>
  <c r="T205" i="1" s="1"/>
  <c r="N205" i="1"/>
  <c r="P206" i="1" l="1"/>
  <c r="R206" i="1" s="1"/>
  <c r="W205" i="1"/>
  <c r="X205" i="1" s="1"/>
  <c r="S206" i="1" l="1"/>
  <c r="T206" i="1" s="1"/>
  <c r="N206" i="1"/>
  <c r="W206" i="1" l="1"/>
  <c r="X206" i="1" s="1"/>
  <c r="P207" i="1"/>
  <c r="R207" i="1" s="1"/>
  <c r="S207" i="1" l="1"/>
  <c r="T207" i="1" s="1"/>
  <c r="N207" i="1"/>
  <c r="P208" i="1" l="1"/>
  <c r="R208" i="1" s="1"/>
  <c r="W207" i="1"/>
  <c r="X207" i="1" s="1"/>
  <c r="S208" i="1" l="1"/>
  <c r="T208" i="1" s="1"/>
  <c r="N208" i="1"/>
  <c r="P209" i="1" l="1"/>
  <c r="R209" i="1" s="1"/>
  <c r="W208" i="1"/>
  <c r="X208" i="1" s="1"/>
  <c r="S209" i="1" l="1"/>
  <c r="T209" i="1" s="1"/>
  <c r="N209" i="1"/>
  <c r="P210" i="1" l="1"/>
  <c r="R210" i="1" s="1"/>
  <c r="W209" i="1"/>
  <c r="X209" i="1" s="1"/>
  <c r="S210" i="1" l="1"/>
  <c r="T210" i="1" s="1"/>
  <c r="N210" i="1"/>
  <c r="P211" i="1" l="1"/>
  <c r="R211" i="1" s="1"/>
  <c r="W210" i="1"/>
  <c r="X210" i="1" s="1"/>
  <c r="S211" i="1" l="1"/>
  <c r="T211" i="1" s="1"/>
  <c r="N211" i="1"/>
  <c r="P212" i="1" l="1"/>
  <c r="R212" i="1" s="1"/>
  <c r="W211" i="1"/>
  <c r="X211" i="1" s="1"/>
  <c r="N212" i="1" l="1"/>
  <c r="S212" i="1"/>
  <c r="T212" i="1" s="1"/>
  <c r="W212" i="1" l="1"/>
  <c r="X212" i="1" s="1"/>
  <c r="P213" i="1"/>
  <c r="R213" i="1" s="1"/>
  <c r="S213" i="1" l="1"/>
  <c r="T213" i="1" s="1"/>
  <c r="N213" i="1"/>
  <c r="W213" i="1" l="1"/>
  <c r="X213" i="1" s="1"/>
  <c r="P214" i="1"/>
  <c r="R214" i="1" s="1"/>
  <c r="N214" i="1" l="1"/>
  <c r="S214" i="1"/>
  <c r="T214" i="1" s="1"/>
  <c r="W214" i="1" l="1"/>
  <c r="X214" i="1" s="1"/>
  <c r="P215" i="1"/>
  <c r="R215" i="1" s="1"/>
  <c r="S215" i="1" l="1"/>
  <c r="T215" i="1" s="1"/>
  <c r="N215" i="1"/>
  <c r="P216" i="1" l="1"/>
  <c r="R216" i="1" s="1"/>
  <c r="W215" i="1"/>
  <c r="X215" i="1" s="1"/>
  <c r="S216" i="1" l="1"/>
  <c r="T216" i="1" s="1"/>
  <c r="N216" i="1"/>
  <c r="P217" i="1" l="1"/>
  <c r="R217" i="1" s="1"/>
  <c r="W216" i="1"/>
  <c r="X216" i="1" s="1"/>
  <c r="S217" i="1" l="1"/>
  <c r="T217" i="1" s="1"/>
  <c r="N217" i="1"/>
  <c r="P218" i="1" l="1"/>
  <c r="R218" i="1" s="1"/>
  <c r="W217" i="1"/>
  <c r="X217" i="1" s="1"/>
  <c r="S218" i="1" l="1"/>
  <c r="T218" i="1" s="1"/>
  <c r="N218" i="1"/>
  <c r="P219" i="1" l="1"/>
  <c r="R219" i="1" s="1"/>
  <c r="W218" i="1"/>
  <c r="X218" i="1" s="1"/>
  <c r="S219" i="1" l="1"/>
  <c r="T219" i="1" s="1"/>
  <c r="N219" i="1"/>
  <c r="W219" i="1" l="1"/>
  <c r="X219" i="1" s="1"/>
  <c r="P220" i="1"/>
  <c r="R220" i="1" s="1"/>
  <c r="N220" i="1" l="1"/>
  <c r="S220" i="1"/>
  <c r="T220" i="1" s="1"/>
  <c r="P221" i="1" l="1"/>
  <c r="R221" i="1" s="1"/>
  <c r="W220" i="1"/>
  <c r="X220" i="1" s="1"/>
  <c r="N221" i="1" l="1"/>
  <c r="S221" i="1"/>
  <c r="T221" i="1" s="1"/>
  <c r="P222" i="1" l="1"/>
  <c r="R222" i="1" s="1"/>
  <c r="W221" i="1"/>
  <c r="X221" i="1" s="1"/>
  <c r="S222" i="1" l="1"/>
  <c r="T222" i="1" s="1"/>
  <c r="N222" i="1"/>
  <c r="W222" i="1" l="1"/>
  <c r="X222" i="1" s="1"/>
  <c r="P223" i="1"/>
  <c r="R223" i="1" s="1"/>
  <c r="S223" i="1" l="1"/>
  <c r="T223" i="1" s="1"/>
  <c r="N223" i="1"/>
  <c r="W223" i="1" l="1"/>
  <c r="X223" i="1" s="1"/>
  <c r="P224" i="1"/>
  <c r="R224" i="1" s="1"/>
  <c r="S224" i="1" l="1"/>
  <c r="T224" i="1" s="1"/>
  <c r="N224" i="1"/>
  <c r="P225" i="1" l="1"/>
  <c r="R225" i="1" s="1"/>
  <c r="W224" i="1"/>
  <c r="X224" i="1" s="1"/>
  <c r="S225" i="1" l="1"/>
  <c r="T225" i="1" s="1"/>
  <c r="N225" i="1"/>
  <c r="P226" i="1" l="1"/>
  <c r="R226" i="1" s="1"/>
  <c r="W225" i="1"/>
  <c r="X225" i="1" s="1"/>
  <c r="S226" i="1" l="1"/>
  <c r="T226" i="1" s="1"/>
  <c r="N226" i="1"/>
  <c r="P227" i="1" l="1"/>
  <c r="R227" i="1" s="1"/>
  <c r="W226" i="1"/>
  <c r="X226" i="1" s="1"/>
  <c r="S227" i="1" l="1"/>
  <c r="T227" i="1" s="1"/>
  <c r="N227" i="1"/>
  <c r="W227" i="1" l="1"/>
  <c r="X227" i="1" s="1"/>
  <c r="P228" i="1"/>
  <c r="R228" i="1" s="1"/>
  <c r="S228" i="1" l="1"/>
  <c r="T228" i="1" s="1"/>
  <c r="N228" i="1"/>
  <c r="W228" i="1" l="1"/>
  <c r="X228" i="1" s="1"/>
  <c r="P229" i="1"/>
  <c r="R229" i="1" s="1"/>
  <c r="S229" i="1" l="1"/>
  <c r="T229" i="1" s="1"/>
  <c r="N229" i="1"/>
  <c r="P230" i="1" l="1"/>
  <c r="R230" i="1" s="1"/>
  <c r="W229" i="1"/>
  <c r="X229" i="1" s="1"/>
  <c r="S230" i="1" l="1"/>
  <c r="T230" i="1" s="1"/>
  <c r="N230" i="1"/>
  <c r="P231" i="1" l="1"/>
  <c r="R231" i="1" s="1"/>
  <c r="W230" i="1"/>
  <c r="X230" i="1" s="1"/>
  <c r="S231" i="1" l="1"/>
  <c r="T231" i="1" s="1"/>
  <c r="N231" i="1"/>
  <c r="P232" i="1" l="1"/>
  <c r="R232" i="1" s="1"/>
  <c r="W231" i="1"/>
  <c r="X231" i="1" s="1"/>
  <c r="S232" i="1" l="1"/>
  <c r="T232" i="1" s="1"/>
  <c r="N232" i="1"/>
  <c r="P233" i="1" l="1"/>
  <c r="R233" i="1" s="1"/>
  <c r="W232" i="1"/>
  <c r="X232" i="1" s="1"/>
  <c r="S233" i="1" l="1"/>
  <c r="T233" i="1" s="1"/>
  <c r="N233" i="1"/>
  <c r="P234" i="1" l="1"/>
  <c r="R234" i="1" s="1"/>
  <c r="W233" i="1"/>
  <c r="X233" i="1" s="1"/>
  <c r="S234" i="1" l="1"/>
  <c r="T234" i="1" s="1"/>
  <c r="N234" i="1"/>
  <c r="W234" i="1" l="1"/>
  <c r="X234" i="1" s="1"/>
  <c r="P235" i="1"/>
  <c r="R235" i="1" s="1"/>
  <c r="S235" i="1" l="1"/>
  <c r="T235" i="1" s="1"/>
  <c r="N235" i="1"/>
  <c r="P236" i="1" l="1"/>
  <c r="R236" i="1" s="1"/>
  <c r="W235" i="1"/>
  <c r="X235" i="1" s="1"/>
  <c r="S236" i="1" l="1"/>
  <c r="T236" i="1" s="1"/>
  <c r="N236" i="1"/>
  <c r="P237" i="1" l="1"/>
  <c r="R237" i="1" s="1"/>
  <c r="W236" i="1"/>
  <c r="X236" i="1" s="1"/>
  <c r="S237" i="1" l="1"/>
  <c r="T237" i="1" s="1"/>
  <c r="N237" i="1"/>
  <c r="W237" i="1" l="1"/>
  <c r="X237" i="1" s="1"/>
  <c r="P238" i="1"/>
  <c r="R238" i="1" s="1"/>
  <c r="N238" i="1" l="1"/>
  <c r="S238" i="1"/>
  <c r="T238" i="1" s="1"/>
  <c r="W238" i="1" l="1"/>
  <c r="X238" i="1" s="1"/>
  <c r="P239" i="1"/>
  <c r="R239" i="1" s="1"/>
  <c r="S239" i="1" l="1"/>
  <c r="T239" i="1" s="1"/>
  <c r="N239" i="1"/>
  <c r="W239" i="1" l="1"/>
  <c r="X239" i="1" s="1"/>
  <c r="P240" i="1"/>
  <c r="R240" i="1" s="1"/>
  <c r="S240" i="1" l="1"/>
  <c r="T240" i="1" s="1"/>
  <c r="N240" i="1"/>
  <c r="W240" i="1" l="1"/>
  <c r="X240" i="1" s="1"/>
  <c r="P241" i="1"/>
  <c r="R241" i="1" s="1"/>
  <c r="S241" i="1" l="1"/>
  <c r="T241" i="1" s="1"/>
  <c r="N241" i="1"/>
  <c r="P242" i="1" l="1"/>
  <c r="R242" i="1" s="1"/>
  <c r="W241" i="1"/>
  <c r="X241" i="1" s="1"/>
  <c r="N242" i="1" l="1"/>
  <c r="S242" i="1"/>
  <c r="T242" i="1" s="1"/>
  <c r="W242" i="1" l="1"/>
  <c r="X242" i="1" s="1"/>
  <c r="P243" i="1"/>
  <c r="R243" i="1" s="1"/>
  <c r="N243" i="1" l="1"/>
  <c r="S243" i="1"/>
  <c r="T243" i="1" s="1"/>
  <c r="P244" i="1" l="1"/>
  <c r="R244" i="1" s="1"/>
  <c r="W243" i="1"/>
  <c r="X243" i="1" s="1"/>
  <c r="S244" i="1" l="1"/>
  <c r="T244" i="1" s="1"/>
  <c r="N244" i="1"/>
  <c r="P245" i="1" l="1"/>
  <c r="R245" i="1" s="1"/>
  <c r="W244" i="1"/>
  <c r="X244" i="1" s="1"/>
  <c r="S245" i="1" l="1"/>
  <c r="T245" i="1" s="1"/>
  <c r="N245" i="1"/>
  <c r="W245" i="1" l="1"/>
  <c r="X245" i="1" s="1"/>
  <c r="P246" i="1"/>
  <c r="R246" i="1" s="1"/>
  <c r="S246" i="1" l="1"/>
  <c r="T246" i="1" s="1"/>
  <c r="N246" i="1"/>
  <c r="P247" i="1" l="1"/>
  <c r="R247" i="1" s="1"/>
  <c r="W246" i="1"/>
  <c r="X246" i="1" s="1"/>
  <c r="S247" i="1" l="1"/>
  <c r="T247" i="1" s="1"/>
  <c r="N247" i="1"/>
  <c r="P248" i="1" l="1"/>
  <c r="R248" i="1" s="1"/>
  <c r="W247" i="1"/>
  <c r="X247" i="1" s="1"/>
  <c r="S248" i="1" l="1"/>
  <c r="T248" i="1" s="1"/>
  <c r="N248" i="1"/>
  <c r="P249" i="1" l="1"/>
  <c r="R249" i="1" s="1"/>
  <c r="W248" i="1"/>
  <c r="X248" i="1" s="1"/>
  <c r="S249" i="1" l="1"/>
  <c r="T249" i="1" s="1"/>
  <c r="N249" i="1"/>
  <c r="W249" i="1" l="1"/>
  <c r="X249" i="1" s="1"/>
  <c r="P250" i="1"/>
  <c r="R250" i="1" s="1"/>
  <c r="S250" i="1" l="1"/>
  <c r="T250" i="1" s="1"/>
  <c r="N250" i="1"/>
  <c r="P251" i="1" l="1"/>
  <c r="R251" i="1" s="1"/>
  <c r="W250" i="1"/>
  <c r="X250" i="1" s="1"/>
  <c r="S251" i="1" l="1"/>
  <c r="T251" i="1" s="1"/>
  <c r="N251" i="1"/>
  <c r="W251" i="1" l="1"/>
  <c r="X251" i="1" s="1"/>
  <c r="P252" i="1"/>
  <c r="R252" i="1" s="1"/>
  <c r="S252" i="1" l="1"/>
  <c r="T252" i="1" s="1"/>
  <c r="N252" i="1"/>
  <c r="P253" i="1" l="1"/>
  <c r="R253" i="1" s="1"/>
  <c r="W252" i="1"/>
  <c r="X252" i="1" s="1"/>
  <c r="S253" i="1" l="1"/>
  <c r="T253" i="1" s="1"/>
  <c r="N253" i="1"/>
  <c r="P254" i="1" l="1"/>
  <c r="R254" i="1" s="1"/>
  <c r="W253" i="1"/>
  <c r="X253" i="1" s="1"/>
  <c r="S254" i="1" l="1"/>
  <c r="T254" i="1" s="1"/>
  <c r="N254" i="1"/>
  <c r="P255" i="1" l="1"/>
  <c r="R255" i="1" s="1"/>
  <c r="W254" i="1"/>
  <c r="X254" i="1" s="1"/>
  <c r="S255" i="1" l="1"/>
  <c r="T255" i="1" s="1"/>
  <c r="N255" i="1"/>
  <c r="P256" i="1" l="1"/>
  <c r="R256" i="1" s="1"/>
  <c r="W255" i="1"/>
  <c r="X255" i="1" s="1"/>
  <c r="S256" i="1" l="1"/>
  <c r="T256" i="1" s="1"/>
  <c r="N256" i="1"/>
  <c r="W256" i="1" l="1"/>
  <c r="X256" i="1" s="1"/>
  <c r="P257" i="1"/>
  <c r="R257" i="1" s="1"/>
  <c r="S257" i="1" l="1"/>
  <c r="T257" i="1" s="1"/>
  <c r="N257" i="1"/>
  <c r="W257" i="1" l="1"/>
  <c r="X257" i="1" s="1"/>
  <c r="P258" i="1"/>
  <c r="R258" i="1" s="1"/>
  <c r="S258" i="1" l="1"/>
  <c r="T258" i="1" s="1"/>
  <c r="N258" i="1"/>
  <c r="W258" i="1" l="1"/>
  <c r="X258" i="1" s="1"/>
  <c r="P259" i="1"/>
  <c r="R259" i="1" s="1"/>
  <c r="S259" i="1" l="1"/>
  <c r="T259" i="1" s="1"/>
  <c r="N259" i="1"/>
  <c r="P260" i="1" l="1"/>
  <c r="R260" i="1" s="1"/>
  <c r="W259" i="1"/>
  <c r="X259" i="1" s="1"/>
  <c r="S260" i="1" l="1"/>
  <c r="T260" i="1" s="1"/>
  <c r="N260" i="1"/>
  <c r="W260" i="1" l="1"/>
  <c r="X260" i="1" s="1"/>
  <c r="P261" i="1"/>
  <c r="R261" i="1" s="1"/>
  <c r="S261" i="1" l="1"/>
  <c r="T261" i="1" s="1"/>
  <c r="N261" i="1"/>
  <c r="W261" i="1" l="1"/>
  <c r="X261" i="1" s="1"/>
  <c r="P262" i="1"/>
  <c r="R262" i="1" s="1"/>
  <c r="S262" i="1" l="1"/>
  <c r="T262" i="1" s="1"/>
  <c r="N262" i="1"/>
  <c r="P263" i="1" l="1"/>
  <c r="R263" i="1" s="1"/>
  <c r="W262" i="1"/>
  <c r="X262" i="1" s="1"/>
  <c r="S263" i="1" l="1"/>
  <c r="T263" i="1" s="1"/>
  <c r="N263" i="1"/>
  <c r="P264" i="1" l="1"/>
  <c r="R264" i="1" s="1"/>
  <c r="W263" i="1"/>
  <c r="X263" i="1" s="1"/>
  <c r="S264" i="1" l="1"/>
  <c r="T264" i="1" s="1"/>
  <c r="N264" i="1"/>
  <c r="P265" i="1" l="1"/>
  <c r="R265" i="1" s="1"/>
  <c r="W264" i="1"/>
  <c r="X264" i="1" s="1"/>
  <c r="S265" i="1" l="1"/>
  <c r="T265" i="1" s="1"/>
  <c r="N265" i="1"/>
  <c r="P266" i="1" l="1"/>
  <c r="R266" i="1" s="1"/>
  <c r="W265" i="1"/>
  <c r="X265" i="1" s="1"/>
  <c r="S266" i="1" l="1"/>
  <c r="T266" i="1" s="1"/>
  <c r="N266" i="1"/>
  <c r="W266" i="1" l="1"/>
  <c r="X266" i="1" s="1"/>
  <c r="P267" i="1"/>
  <c r="R267" i="1" s="1"/>
  <c r="N267" i="1" l="1"/>
  <c r="S267" i="1"/>
  <c r="T267" i="1" s="1"/>
  <c r="P268" i="1" l="1"/>
  <c r="R268" i="1" s="1"/>
  <c r="W267" i="1"/>
  <c r="X267" i="1" s="1"/>
  <c r="S268" i="1" l="1"/>
  <c r="T268" i="1" s="1"/>
  <c r="N268" i="1"/>
  <c r="P269" i="1" l="1"/>
  <c r="R269" i="1" s="1"/>
  <c r="W268" i="1"/>
  <c r="X268" i="1" s="1"/>
  <c r="S269" i="1" l="1"/>
  <c r="T269" i="1" s="1"/>
  <c r="N269" i="1"/>
  <c r="P270" i="1" l="1"/>
  <c r="R270" i="1" s="1"/>
  <c r="W269" i="1"/>
  <c r="X269" i="1" s="1"/>
  <c r="S270" i="1" l="1"/>
  <c r="T270" i="1" s="1"/>
  <c r="N270" i="1"/>
  <c r="W270" i="1" l="1"/>
  <c r="X270" i="1" s="1"/>
  <c r="P271" i="1"/>
  <c r="R271" i="1" s="1"/>
  <c r="S271" i="1" l="1"/>
  <c r="T271" i="1" s="1"/>
  <c r="N271" i="1"/>
  <c r="P272" i="1" l="1"/>
  <c r="R272" i="1" s="1"/>
  <c r="W271" i="1"/>
  <c r="X271" i="1" s="1"/>
  <c r="S272" i="1" l="1"/>
  <c r="T272" i="1" s="1"/>
  <c r="N272" i="1"/>
  <c r="W272" i="1" l="1"/>
  <c r="X272" i="1" s="1"/>
  <c r="P273" i="1"/>
  <c r="R273" i="1" s="1"/>
  <c r="S273" i="1" l="1"/>
  <c r="T273" i="1" s="1"/>
  <c r="N273" i="1"/>
  <c r="P274" i="1" l="1"/>
  <c r="R274" i="1" s="1"/>
  <c r="W273" i="1"/>
  <c r="X273" i="1" s="1"/>
  <c r="S274" i="1" l="1"/>
  <c r="T274" i="1" s="1"/>
  <c r="N274" i="1"/>
  <c r="P275" i="1" l="1"/>
  <c r="R275" i="1" s="1"/>
  <c r="W274" i="1"/>
  <c r="X274" i="1" s="1"/>
  <c r="S275" i="1" l="1"/>
  <c r="T275" i="1" s="1"/>
  <c r="N275" i="1"/>
  <c r="P276" i="1" l="1"/>
  <c r="R276" i="1" s="1"/>
  <c r="W275" i="1"/>
  <c r="X275" i="1" s="1"/>
  <c r="S276" i="1" l="1"/>
  <c r="T276" i="1" s="1"/>
  <c r="N276" i="1"/>
  <c r="W276" i="1" l="1"/>
  <c r="X276" i="1" s="1"/>
  <c r="P277" i="1"/>
  <c r="R277" i="1" s="1"/>
  <c r="S277" i="1" l="1"/>
  <c r="T277" i="1" s="1"/>
  <c r="N277" i="1"/>
  <c r="P278" i="1" l="1"/>
  <c r="R278" i="1" s="1"/>
  <c r="W277" i="1"/>
  <c r="X277" i="1" s="1"/>
  <c r="S278" i="1" l="1"/>
  <c r="T278" i="1" s="1"/>
  <c r="N278" i="1"/>
  <c r="W278" i="1" l="1"/>
  <c r="X278" i="1" s="1"/>
  <c r="P279" i="1"/>
  <c r="R279" i="1" s="1"/>
  <c r="S279" i="1" l="1"/>
  <c r="T279" i="1" s="1"/>
  <c r="N279" i="1"/>
  <c r="P280" i="1" l="1"/>
  <c r="R280" i="1" s="1"/>
  <c r="W279" i="1"/>
  <c r="X279" i="1" s="1"/>
  <c r="S280" i="1" l="1"/>
  <c r="T280" i="1" s="1"/>
  <c r="N280" i="1"/>
  <c r="P281" i="1" l="1"/>
  <c r="R281" i="1" s="1"/>
  <c r="W280" i="1"/>
  <c r="X280" i="1" s="1"/>
  <c r="S281" i="1" l="1"/>
  <c r="T281" i="1" s="1"/>
  <c r="N281" i="1"/>
  <c r="W281" i="1" l="1"/>
  <c r="X281" i="1" s="1"/>
  <c r="P282" i="1"/>
  <c r="R282" i="1" s="1"/>
  <c r="S282" i="1" l="1"/>
  <c r="T282" i="1" s="1"/>
  <c r="N282" i="1"/>
  <c r="W282" i="1" l="1"/>
  <c r="X282" i="1" s="1"/>
  <c r="P283" i="1"/>
  <c r="R283" i="1" s="1"/>
  <c r="S283" i="1" l="1"/>
  <c r="T283" i="1" s="1"/>
  <c r="N283" i="1"/>
  <c r="W283" i="1" l="1"/>
  <c r="X283" i="1" s="1"/>
  <c r="P284" i="1"/>
  <c r="R284" i="1" s="1"/>
  <c r="N284" i="1" l="1"/>
  <c r="S284" i="1"/>
  <c r="T284" i="1" s="1"/>
  <c r="W284" i="1" l="1"/>
  <c r="X284" i="1" s="1"/>
  <c r="P285" i="1"/>
  <c r="R285" i="1" s="1"/>
  <c r="S285" i="1" l="1"/>
  <c r="T285" i="1" s="1"/>
  <c r="N285" i="1"/>
  <c r="W285" i="1" l="1"/>
  <c r="X285" i="1" s="1"/>
  <c r="P286" i="1"/>
  <c r="R286" i="1" s="1"/>
  <c r="S286" i="1" l="1"/>
  <c r="T286" i="1" s="1"/>
  <c r="N286" i="1"/>
  <c r="P287" i="1" l="1"/>
  <c r="R287" i="1" s="1"/>
  <c r="W286" i="1"/>
  <c r="X286" i="1" s="1"/>
  <c r="S287" i="1" l="1"/>
  <c r="T287" i="1" s="1"/>
  <c r="N287" i="1"/>
  <c r="P288" i="1" l="1"/>
  <c r="R288" i="1" s="1"/>
  <c r="W287" i="1"/>
  <c r="X287" i="1" s="1"/>
  <c r="S288" i="1" l="1"/>
  <c r="T288" i="1" s="1"/>
  <c r="N288" i="1"/>
  <c r="W288" i="1" l="1"/>
  <c r="X288" i="1" s="1"/>
  <c r="P289" i="1"/>
  <c r="R289" i="1" s="1"/>
  <c r="S289" i="1" l="1"/>
  <c r="T289" i="1" s="1"/>
  <c r="N289" i="1"/>
  <c r="P290" i="1" l="1"/>
  <c r="R290" i="1" s="1"/>
  <c r="W289" i="1"/>
  <c r="X289" i="1" s="1"/>
  <c r="N290" i="1" l="1"/>
  <c r="S290" i="1"/>
  <c r="T290" i="1" s="1"/>
  <c r="P291" i="1" l="1"/>
  <c r="R291" i="1" s="1"/>
  <c r="W290" i="1"/>
  <c r="X290" i="1" s="1"/>
  <c r="N291" i="1" l="1"/>
  <c r="S291" i="1"/>
  <c r="T291" i="1" s="1"/>
  <c r="W291" i="1" l="1"/>
  <c r="X291" i="1" s="1"/>
  <c r="P292" i="1"/>
  <c r="R292" i="1" s="1"/>
  <c r="N292" i="1" l="1"/>
  <c r="S292" i="1"/>
  <c r="T292" i="1" s="1"/>
  <c r="W292" i="1" l="1"/>
  <c r="X292" i="1" s="1"/>
  <c r="P293" i="1"/>
  <c r="R293" i="1" s="1"/>
  <c r="S293" i="1" l="1"/>
  <c r="T293" i="1" s="1"/>
  <c r="N293" i="1"/>
  <c r="W293" i="1" l="1"/>
  <c r="X293" i="1" s="1"/>
  <c r="P294" i="1"/>
  <c r="R294" i="1" s="1"/>
  <c r="S294" i="1" l="1"/>
  <c r="T294" i="1" s="1"/>
  <c r="N294" i="1"/>
  <c r="W294" i="1" l="1"/>
  <c r="X294" i="1" s="1"/>
  <c r="P295" i="1"/>
  <c r="R295" i="1" s="1"/>
  <c r="S295" i="1" l="1"/>
  <c r="T295" i="1" s="1"/>
  <c r="N295" i="1"/>
  <c r="P296" i="1" l="1"/>
  <c r="R296" i="1" s="1"/>
  <c r="W295" i="1"/>
  <c r="X295" i="1" s="1"/>
  <c r="S296" i="1" l="1"/>
  <c r="T296" i="1" s="1"/>
  <c r="N296" i="1"/>
  <c r="W296" i="1" l="1"/>
  <c r="X296" i="1" s="1"/>
  <c r="P297" i="1"/>
  <c r="R297" i="1" s="1"/>
  <c r="S297" i="1" l="1"/>
  <c r="T297" i="1" s="1"/>
  <c r="N297" i="1"/>
  <c r="P298" i="1" l="1"/>
  <c r="R298" i="1" s="1"/>
  <c r="W297" i="1"/>
  <c r="X297" i="1" s="1"/>
  <c r="S298" i="1" l="1"/>
  <c r="T298" i="1" s="1"/>
  <c r="N298" i="1"/>
  <c r="P299" i="1" l="1"/>
  <c r="R299" i="1" s="1"/>
  <c r="W298" i="1"/>
  <c r="X298" i="1" s="1"/>
  <c r="N299" i="1" l="1"/>
  <c r="S299" i="1"/>
  <c r="T299" i="1" s="1"/>
  <c r="P300" i="1" l="1"/>
  <c r="R300" i="1" s="1"/>
  <c r="W299" i="1"/>
  <c r="X299" i="1" s="1"/>
  <c r="S300" i="1" l="1"/>
  <c r="T300" i="1" s="1"/>
  <c r="N300" i="1"/>
  <c r="W300" i="1" l="1"/>
  <c r="X300" i="1" s="1"/>
  <c r="P301" i="1"/>
  <c r="R301" i="1" s="1"/>
  <c r="S301" i="1" l="1"/>
  <c r="T301" i="1" s="1"/>
  <c r="N301" i="1"/>
  <c r="W301" i="1" l="1"/>
  <c r="X301" i="1" s="1"/>
  <c r="P302" i="1"/>
  <c r="R302" i="1" s="1"/>
  <c r="S302" i="1" l="1"/>
  <c r="T302" i="1" s="1"/>
  <c r="N302" i="1"/>
  <c r="P303" i="1" l="1"/>
  <c r="R303" i="1" s="1"/>
  <c r="W302" i="1"/>
  <c r="X302" i="1" s="1"/>
  <c r="N303" i="1" l="1"/>
  <c r="S303" i="1"/>
  <c r="T303" i="1" s="1"/>
  <c r="P304" i="1" l="1"/>
  <c r="R304" i="1" s="1"/>
  <c r="W303" i="1"/>
  <c r="X303" i="1" s="1"/>
  <c r="S304" i="1" l="1"/>
  <c r="T304" i="1" s="1"/>
  <c r="N304" i="1"/>
  <c r="P305" i="1" l="1"/>
  <c r="R305" i="1" s="1"/>
  <c r="W304" i="1"/>
  <c r="X304" i="1" s="1"/>
  <c r="N305" i="1" l="1"/>
  <c r="S305" i="1"/>
  <c r="T305" i="1" s="1"/>
  <c r="P306" i="1" l="1"/>
  <c r="R306" i="1" s="1"/>
  <c r="W305" i="1"/>
  <c r="X305" i="1" s="1"/>
  <c r="N306" i="1" l="1"/>
  <c r="S306" i="1"/>
  <c r="T306" i="1" s="1"/>
  <c r="W306" i="1" l="1"/>
  <c r="X306" i="1" s="1"/>
  <c r="P307" i="1"/>
  <c r="R307" i="1" s="1"/>
  <c r="S307" i="1" l="1"/>
  <c r="T307" i="1" s="1"/>
  <c r="N307" i="1"/>
  <c r="P308" i="1" l="1"/>
  <c r="R308" i="1" s="1"/>
  <c r="W307" i="1"/>
  <c r="X307" i="1" s="1"/>
  <c r="N308" i="1" l="1"/>
  <c r="S308" i="1"/>
  <c r="T308" i="1" s="1"/>
  <c r="W308" i="1" l="1"/>
  <c r="X308" i="1" s="1"/>
  <c r="P309" i="1"/>
  <c r="R309" i="1" s="1"/>
  <c r="S309" i="1" l="1"/>
  <c r="T309" i="1" s="1"/>
  <c r="N309" i="1"/>
  <c r="W309" i="1" l="1"/>
  <c r="X309" i="1" s="1"/>
  <c r="P310" i="1"/>
  <c r="R310" i="1" s="1"/>
  <c r="S310" i="1" l="1"/>
  <c r="T310" i="1" s="1"/>
  <c r="N310" i="1"/>
  <c r="W310" i="1" l="1"/>
  <c r="X310" i="1" s="1"/>
  <c r="P311" i="1"/>
  <c r="R311" i="1" s="1"/>
  <c r="S311" i="1" l="1"/>
  <c r="T311" i="1" s="1"/>
  <c r="N311" i="1"/>
  <c r="W311" i="1" l="1"/>
  <c r="X311" i="1" s="1"/>
  <c r="P312" i="1"/>
  <c r="R312" i="1" s="1"/>
  <c r="S312" i="1" l="1"/>
  <c r="T312" i="1" s="1"/>
  <c r="N312" i="1"/>
  <c r="P313" i="1" l="1"/>
  <c r="R313" i="1" s="1"/>
  <c r="W312" i="1"/>
  <c r="X312" i="1" s="1"/>
  <c r="S313" i="1" l="1"/>
  <c r="T313" i="1" s="1"/>
  <c r="N313" i="1"/>
  <c r="P314" i="1" l="1"/>
  <c r="R314" i="1" s="1"/>
  <c r="W313" i="1"/>
  <c r="X313" i="1" s="1"/>
  <c r="S314" i="1" l="1"/>
  <c r="T314" i="1" s="1"/>
  <c r="N314" i="1"/>
  <c r="P315" i="1" l="1"/>
  <c r="R315" i="1" s="1"/>
  <c r="W314" i="1"/>
  <c r="X314" i="1" s="1"/>
  <c r="S315" i="1" l="1"/>
  <c r="T315" i="1" s="1"/>
  <c r="N315" i="1"/>
  <c r="P316" i="1" l="1"/>
  <c r="R316" i="1" s="1"/>
  <c r="W315" i="1"/>
  <c r="X315" i="1" s="1"/>
  <c r="S316" i="1" l="1"/>
  <c r="T316" i="1" s="1"/>
  <c r="N316" i="1"/>
  <c r="P317" i="1" l="1"/>
  <c r="R317" i="1" s="1"/>
  <c r="W316" i="1"/>
  <c r="X316" i="1" s="1"/>
  <c r="N317" i="1" l="1"/>
  <c r="S317" i="1"/>
  <c r="T317" i="1" s="1"/>
  <c r="P318" i="1" l="1"/>
  <c r="R318" i="1" s="1"/>
  <c r="W317" i="1"/>
  <c r="X317" i="1" s="1"/>
  <c r="S318" i="1" l="1"/>
  <c r="T318" i="1" s="1"/>
  <c r="N318" i="1"/>
  <c r="W318" i="1" l="1"/>
  <c r="X318" i="1" s="1"/>
  <c r="P319" i="1"/>
  <c r="R319" i="1" s="1"/>
  <c r="S319" i="1" l="1"/>
  <c r="T319" i="1" s="1"/>
  <c r="N319" i="1"/>
  <c r="P320" i="1" l="1"/>
  <c r="R320" i="1" s="1"/>
  <c r="W319" i="1"/>
  <c r="X319" i="1" s="1"/>
  <c r="S320" i="1" l="1"/>
  <c r="T320" i="1" s="1"/>
  <c r="N320" i="1"/>
  <c r="W320" i="1" l="1"/>
  <c r="X320" i="1" s="1"/>
  <c r="P321" i="1"/>
  <c r="R321" i="1" s="1"/>
  <c r="S321" i="1" l="1"/>
  <c r="T321" i="1" s="1"/>
  <c r="N321" i="1"/>
  <c r="P322" i="1" l="1"/>
  <c r="R322" i="1" s="1"/>
  <c r="W321" i="1"/>
  <c r="X321" i="1" s="1"/>
  <c r="S322" i="1" l="1"/>
  <c r="T322" i="1" s="1"/>
  <c r="N322" i="1"/>
  <c r="P323" i="1" l="1"/>
  <c r="R323" i="1" s="1"/>
  <c r="W322" i="1"/>
  <c r="X322" i="1" s="1"/>
  <c r="S323" i="1" l="1"/>
  <c r="T323" i="1" s="1"/>
  <c r="N323" i="1"/>
  <c r="P324" i="1" l="1"/>
  <c r="R324" i="1" s="1"/>
  <c r="W323" i="1"/>
  <c r="X323" i="1" s="1"/>
  <c r="S324" i="1" l="1"/>
  <c r="T324" i="1" s="1"/>
  <c r="N324" i="1"/>
  <c r="P325" i="1" l="1"/>
  <c r="R325" i="1" s="1"/>
  <c r="W324" i="1"/>
  <c r="X324" i="1" s="1"/>
  <c r="S325" i="1" l="1"/>
  <c r="T325" i="1" s="1"/>
  <c r="N325" i="1"/>
  <c r="P326" i="1" l="1"/>
  <c r="R326" i="1" s="1"/>
  <c r="W325" i="1"/>
  <c r="X325" i="1" s="1"/>
  <c r="N326" i="1" l="1"/>
  <c r="S326" i="1"/>
  <c r="T326" i="1" s="1"/>
  <c r="W326" i="1" l="1"/>
  <c r="X326" i="1" s="1"/>
  <c r="P327" i="1"/>
  <c r="R327" i="1" s="1"/>
  <c r="S327" i="1" l="1"/>
  <c r="T327" i="1" s="1"/>
  <c r="N327" i="1"/>
  <c r="W327" i="1" l="1"/>
  <c r="X327" i="1" s="1"/>
  <c r="P328" i="1"/>
  <c r="R328" i="1" s="1"/>
  <c r="N328" i="1" l="1"/>
  <c r="S328" i="1"/>
  <c r="T328" i="1" s="1"/>
  <c r="P329" i="1" l="1"/>
  <c r="R329" i="1" s="1"/>
  <c r="W328" i="1"/>
  <c r="X328" i="1" s="1"/>
  <c r="S329" i="1" l="1"/>
  <c r="T329" i="1" s="1"/>
  <c r="N329" i="1"/>
  <c r="P330" i="1" l="1"/>
  <c r="R330" i="1" s="1"/>
  <c r="W329" i="1"/>
  <c r="X329" i="1" s="1"/>
  <c r="S330" i="1" l="1"/>
  <c r="T330" i="1" s="1"/>
  <c r="N330" i="1"/>
  <c r="P331" i="1" l="1"/>
  <c r="R331" i="1" s="1"/>
  <c r="W330" i="1"/>
  <c r="X330" i="1" s="1"/>
  <c r="N331" i="1" l="1"/>
  <c r="S331" i="1"/>
  <c r="T331" i="1" s="1"/>
  <c r="P332" i="1" l="1"/>
  <c r="R332" i="1" s="1"/>
  <c r="W331" i="1"/>
  <c r="X331" i="1" s="1"/>
  <c r="N332" i="1" l="1"/>
  <c r="S332" i="1"/>
  <c r="T332" i="1" s="1"/>
  <c r="P333" i="1" l="1"/>
  <c r="R333" i="1" s="1"/>
  <c r="W332" i="1"/>
  <c r="X332" i="1" s="1"/>
  <c r="N333" i="1" l="1"/>
  <c r="S333" i="1"/>
  <c r="T333" i="1" s="1"/>
  <c r="W333" i="1" l="1"/>
  <c r="X333" i="1" s="1"/>
  <c r="P334" i="1"/>
  <c r="R334" i="1" s="1"/>
  <c r="S334" i="1" l="1"/>
  <c r="T334" i="1" s="1"/>
  <c r="N334" i="1"/>
  <c r="W334" i="1" l="1"/>
  <c r="X334" i="1" s="1"/>
  <c r="P335" i="1"/>
  <c r="R335" i="1" s="1"/>
  <c r="S335" i="1" l="1"/>
  <c r="T335" i="1" s="1"/>
  <c r="N335" i="1"/>
  <c r="W335" i="1" l="1"/>
  <c r="X335" i="1" s="1"/>
  <c r="P336" i="1"/>
  <c r="R336" i="1" s="1"/>
  <c r="S336" i="1" l="1"/>
  <c r="T336" i="1" s="1"/>
  <c r="N336" i="1"/>
  <c r="P337" i="1" l="1"/>
  <c r="R337" i="1" s="1"/>
  <c r="W336" i="1"/>
  <c r="X336" i="1" s="1"/>
  <c r="S337" i="1" l="1"/>
  <c r="T337" i="1" s="1"/>
  <c r="N337" i="1"/>
  <c r="P338" i="1" l="1"/>
  <c r="R338" i="1" s="1"/>
  <c r="W337" i="1"/>
  <c r="X337" i="1" s="1"/>
  <c r="S338" i="1" l="1"/>
  <c r="T338" i="1" s="1"/>
  <c r="N338" i="1"/>
  <c r="P339" i="1" l="1"/>
  <c r="R339" i="1" s="1"/>
  <c r="W338" i="1"/>
  <c r="X338" i="1" s="1"/>
  <c r="S339" i="1" l="1"/>
  <c r="T339" i="1" s="1"/>
  <c r="N339" i="1"/>
  <c r="P340" i="1" l="1"/>
  <c r="R340" i="1" s="1"/>
  <c r="W339" i="1"/>
  <c r="X339" i="1" s="1"/>
  <c r="N340" i="1" l="1"/>
  <c r="S340" i="1"/>
  <c r="T340" i="1" s="1"/>
  <c r="P341" i="1" l="1"/>
  <c r="R341" i="1" s="1"/>
  <c r="W340" i="1"/>
  <c r="X340" i="1" s="1"/>
  <c r="S341" i="1" l="1"/>
  <c r="T341" i="1" s="1"/>
  <c r="N341" i="1"/>
  <c r="P342" i="1" l="1"/>
  <c r="R342" i="1" s="1"/>
  <c r="W341" i="1"/>
  <c r="X341" i="1" s="1"/>
  <c r="S342" i="1" l="1"/>
  <c r="T342" i="1" s="1"/>
  <c r="N342" i="1"/>
  <c r="P343" i="1" l="1"/>
  <c r="R343" i="1" s="1"/>
  <c r="W342" i="1"/>
  <c r="X342" i="1" s="1"/>
  <c r="S343" i="1" l="1"/>
  <c r="T343" i="1" s="1"/>
  <c r="N343" i="1"/>
  <c r="W343" i="1" l="1"/>
  <c r="X343" i="1" s="1"/>
  <c r="P344" i="1"/>
  <c r="R344" i="1" s="1"/>
  <c r="S344" i="1" l="1"/>
  <c r="T344" i="1" s="1"/>
  <c r="N344" i="1"/>
  <c r="W344" i="1" l="1"/>
  <c r="X344" i="1" s="1"/>
  <c r="P345" i="1"/>
  <c r="R345" i="1" s="1"/>
  <c r="S345" i="1" l="1"/>
  <c r="T345" i="1" s="1"/>
  <c r="N345" i="1"/>
  <c r="P346" i="1" l="1"/>
  <c r="R346" i="1" s="1"/>
  <c r="W345" i="1"/>
  <c r="X345" i="1" s="1"/>
  <c r="S346" i="1" l="1"/>
  <c r="T346" i="1" s="1"/>
  <c r="N346" i="1"/>
  <c r="P347" i="1" l="1"/>
  <c r="R347" i="1" s="1"/>
  <c r="W346" i="1"/>
  <c r="X346" i="1" s="1"/>
  <c r="S347" i="1" l="1"/>
  <c r="T347" i="1" s="1"/>
  <c r="N347" i="1"/>
  <c r="P348" i="1" l="1"/>
  <c r="R348" i="1" s="1"/>
  <c r="W347" i="1"/>
  <c r="X347" i="1" s="1"/>
  <c r="S348" i="1" l="1"/>
  <c r="T348" i="1" s="1"/>
  <c r="N348" i="1"/>
  <c r="P349" i="1" l="1"/>
  <c r="R349" i="1" s="1"/>
  <c r="W348" i="1"/>
  <c r="X348" i="1" s="1"/>
  <c r="N349" i="1" l="1"/>
  <c r="S349" i="1"/>
  <c r="T349" i="1" s="1"/>
  <c r="P350" i="1" l="1"/>
  <c r="R350" i="1" s="1"/>
  <c r="W349" i="1"/>
  <c r="X349" i="1" s="1"/>
  <c r="N350" i="1" l="1"/>
  <c r="S350" i="1"/>
  <c r="T350" i="1" s="1"/>
  <c r="W350" i="1" l="1"/>
  <c r="X350" i="1" s="1"/>
  <c r="P351" i="1"/>
  <c r="R351" i="1" s="1"/>
  <c r="S351" i="1" l="1"/>
  <c r="T351" i="1" s="1"/>
  <c r="N351" i="1"/>
  <c r="P352" i="1" l="1"/>
  <c r="R352" i="1" s="1"/>
  <c r="W351" i="1"/>
  <c r="X351" i="1" s="1"/>
  <c r="N352" i="1" l="1"/>
  <c r="S352" i="1"/>
  <c r="T352" i="1" s="1"/>
  <c r="P353" i="1" l="1"/>
  <c r="R353" i="1" s="1"/>
  <c r="W352" i="1"/>
  <c r="X352" i="1" s="1"/>
  <c r="S353" i="1" l="1"/>
  <c r="T353" i="1" s="1"/>
  <c r="N353" i="1"/>
  <c r="W353" i="1" l="1"/>
  <c r="X353" i="1" s="1"/>
  <c r="P354" i="1"/>
  <c r="R354" i="1" s="1"/>
  <c r="S354" i="1" l="1"/>
  <c r="T354" i="1" s="1"/>
  <c r="N354" i="1"/>
  <c r="P355" i="1" l="1"/>
  <c r="R355" i="1" s="1"/>
  <c r="W354" i="1"/>
  <c r="X354" i="1" s="1"/>
  <c r="S355" i="1" l="1"/>
  <c r="T355" i="1" s="1"/>
  <c r="N355" i="1"/>
  <c r="W355" i="1" l="1"/>
  <c r="X355" i="1" s="1"/>
  <c r="P356" i="1"/>
  <c r="R356" i="1" s="1"/>
  <c r="S356" i="1" l="1"/>
  <c r="T356" i="1" s="1"/>
  <c r="N356" i="1"/>
  <c r="W356" i="1" l="1"/>
  <c r="X356" i="1" s="1"/>
  <c r="P357" i="1"/>
  <c r="R357" i="1" s="1"/>
  <c r="S357" i="1" l="1"/>
  <c r="T357" i="1" s="1"/>
  <c r="N357" i="1"/>
  <c r="W357" i="1" l="1"/>
  <c r="X357" i="1" s="1"/>
  <c r="P358" i="1"/>
  <c r="R358" i="1" s="1"/>
  <c r="S358" i="1" l="1"/>
  <c r="T358" i="1" s="1"/>
  <c r="N358" i="1"/>
  <c r="P359" i="1" l="1"/>
  <c r="R359" i="1" s="1"/>
  <c r="W358" i="1"/>
  <c r="X358" i="1" s="1"/>
  <c r="N359" i="1" l="1"/>
  <c r="S359" i="1"/>
  <c r="T359" i="1" s="1"/>
  <c r="P360" i="1" l="1"/>
  <c r="R360" i="1" s="1"/>
  <c r="W359" i="1"/>
  <c r="X359" i="1" s="1"/>
  <c r="S360" i="1" l="1"/>
  <c r="T360" i="1" s="1"/>
  <c r="N360" i="1"/>
  <c r="W360" i="1" l="1"/>
  <c r="X360" i="1" s="1"/>
  <c r="P361" i="1"/>
  <c r="R361" i="1" s="1"/>
  <c r="S361" i="1" l="1"/>
  <c r="T361" i="1" s="1"/>
  <c r="N361" i="1"/>
  <c r="W361" i="1" l="1"/>
  <c r="X361" i="1" s="1"/>
  <c r="P362" i="1"/>
  <c r="R362" i="1" s="1"/>
  <c r="N362" i="1" l="1"/>
  <c r="S362" i="1"/>
  <c r="T362" i="1" s="1"/>
  <c r="W362" i="1" l="1"/>
  <c r="X362" i="1" s="1"/>
  <c r="P363" i="1"/>
  <c r="R363" i="1" s="1"/>
  <c r="S363" i="1" l="1"/>
  <c r="T363" i="1" s="1"/>
  <c r="N363" i="1"/>
  <c r="W363" i="1" l="1"/>
  <c r="X363" i="1" s="1"/>
  <c r="P364" i="1"/>
  <c r="R364" i="1" s="1"/>
  <c r="S364" i="1" l="1"/>
  <c r="T364" i="1" s="1"/>
  <c r="N364" i="1"/>
  <c r="W364" i="1" l="1"/>
  <c r="X364" i="1" s="1"/>
  <c r="P365" i="1"/>
  <c r="R365" i="1" s="1"/>
  <c r="S365" i="1" l="1"/>
  <c r="T365" i="1" s="1"/>
  <c r="N365" i="1"/>
  <c r="P366" i="1" l="1"/>
  <c r="R366" i="1" s="1"/>
  <c r="W365" i="1"/>
  <c r="X365" i="1" s="1"/>
  <c r="S366" i="1" l="1"/>
  <c r="T366" i="1" s="1"/>
  <c r="N366" i="1"/>
  <c r="P367" i="1" l="1"/>
  <c r="R367" i="1" s="1"/>
  <c r="W366" i="1"/>
  <c r="X366" i="1" s="1"/>
  <c r="N367" i="1" l="1"/>
  <c r="S367" i="1"/>
  <c r="T367" i="1" s="1"/>
  <c r="W367" i="1" l="1"/>
  <c r="X367" i="1" s="1"/>
  <c r="P368" i="1"/>
  <c r="R368" i="1" s="1"/>
  <c r="S368" i="1" l="1"/>
  <c r="T368" i="1" s="1"/>
  <c r="N368" i="1"/>
  <c r="P369" i="1" l="1"/>
  <c r="R369" i="1" s="1"/>
  <c r="W368" i="1"/>
  <c r="X368" i="1" s="1"/>
  <c r="S369" i="1" l="1"/>
  <c r="T369" i="1" s="1"/>
  <c r="N369" i="1"/>
  <c r="P370" i="1" l="1"/>
  <c r="R370" i="1" s="1"/>
  <c r="W369" i="1"/>
  <c r="X369" i="1" s="1"/>
  <c r="S370" i="1" l="1"/>
  <c r="T370" i="1" s="1"/>
  <c r="N370" i="1"/>
  <c r="W370" i="1" l="1"/>
  <c r="X370" i="1" s="1"/>
  <c r="P371" i="1"/>
  <c r="R371" i="1" s="1"/>
  <c r="S371" i="1" l="1"/>
  <c r="T371" i="1" s="1"/>
  <c r="N371" i="1"/>
  <c r="P372" i="1" l="1"/>
  <c r="R372" i="1" s="1"/>
  <c r="W371" i="1"/>
  <c r="X371" i="1" s="1"/>
  <c r="S372" i="1" l="1"/>
  <c r="T372" i="1" s="1"/>
  <c r="N372" i="1"/>
  <c r="W372" i="1" l="1"/>
  <c r="X372" i="1" s="1"/>
  <c r="P373" i="1"/>
  <c r="R373" i="1" s="1"/>
  <c r="S373" i="1" l="1"/>
  <c r="T373" i="1" s="1"/>
  <c r="N373" i="1"/>
  <c r="P374" i="1" l="1"/>
  <c r="R374" i="1" s="1"/>
  <c r="W373" i="1"/>
  <c r="X373" i="1" s="1"/>
  <c r="S374" i="1" l="1"/>
  <c r="T374" i="1" s="1"/>
  <c r="N374" i="1"/>
  <c r="P375" i="1" l="1"/>
  <c r="R375" i="1" s="1"/>
  <c r="W374" i="1"/>
  <c r="X374" i="1" s="1"/>
  <c r="S375" i="1" l="1"/>
  <c r="T375" i="1" s="1"/>
  <c r="W375" i="1" s="1"/>
  <c r="X375" i="1" s="1"/>
  <c r="N375" i="1"/>
</calcChain>
</file>

<file path=xl/sharedStrings.xml><?xml version="1.0" encoding="utf-8"?>
<sst xmlns="http://schemas.openxmlformats.org/spreadsheetml/2006/main" count="45" uniqueCount="23">
  <si>
    <t>house</t>
  </si>
  <si>
    <t>downpay</t>
  </si>
  <si>
    <t>mortgage amt</t>
  </si>
  <si>
    <t>rate</t>
  </si>
  <si>
    <t>apr, compounded monthly</t>
  </si>
  <si>
    <t>rate per month</t>
  </si>
  <si>
    <t>years</t>
  </si>
  <si>
    <t>duration in years</t>
  </si>
  <si>
    <t>payments</t>
  </si>
  <si>
    <t>sum of numbers</t>
  </si>
  <si>
    <t>payment</t>
  </si>
  <si>
    <t>price</t>
  </si>
  <si>
    <t>Duration in months</t>
  </si>
  <si>
    <t>begin</t>
  </si>
  <si>
    <t>interest</t>
  </si>
  <si>
    <t>principal</t>
  </si>
  <si>
    <t>end</t>
  </si>
  <si>
    <t>PV cash flow * months</t>
  </si>
  <si>
    <t>points</t>
  </si>
  <si>
    <t>net</t>
  </si>
  <si>
    <t>rate:</t>
  </si>
  <si>
    <t>payment diff:</t>
  </si>
  <si>
    <t>average interest diff: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</si>
</sst>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0.0000000%"/>
    <numFmt numFmtId="166" formatCode="0.000%"/>
    <numFmt numFmtId="167" formatCode="0.0000%"/>
    <numFmt numFmtId="168" formatCode="0.00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43" fontId="0" fillId="0" borderId="0" xfId="1" applyFont="1"/>
    <xf numFmtId="9" fontId="0" fillId="0" borderId="0" xfId="0" applyNumberFormat="1"/>
    <xf numFmtId="43" fontId="0" fillId="0" borderId="0" xfId="0" applyNumberFormat="1"/>
    <xf numFmtId="164" fontId="0" fillId="0" borderId="0" xfId="0" applyNumberFormat="1"/>
    <xf numFmtId="8" fontId="0" fillId="0" borderId="0" xfId="0" applyNumberFormat="1"/>
    <xf numFmtId="0" fontId="0" fillId="2" borderId="0" xfId="0" applyFill="1"/>
    <xf numFmtId="166" fontId="0" fillId="0" borderId="0" xfId="0" applyNumberFormat="1"/>
    <xf numFmtId="10" fontId="0" fillId="0" borderId="0" xfId="2" applyNumberFormat="1" applyFont="1"/>
    <xf numFmtId="167" fontId="0" fillId="0" borderId="0" xfId="2" applyNumberFormat="1" applyFont="1"/>
    <xf numFmtId="168" fontId="0" fillId="0" borderId="0" xfId="2" applyNumberFormat="1" applyFont="1"/>
    <xf numFmtId="43" fontId="0" fillId="2" borderId="0" xfId="0" applyNumberFormat="1" applyFill="1"/>
    <xf numFmtId="8" fontId="0" fillId="2" borderId="0" xfId="0" applyNumberFormat="1" applyFill="1"/>
    <xf numFmtId="166" fontId="0" fillId="2" borderId="0" xfId="0" applyNumberFormat="1" applyFill="1"/>
    <xf numFmtId="10" fontId="0" fillId="2" borderId="0" xfId="2" applyNumberFormat="1" applyFont="1" applyFill="1"/>
    <xf numFmtId="0" fontId="0" fillId="0" borderId="0" xfId="0" applyFill="1"/>
    <xf numFmtId="43" fontId="0" fillId="0" borderId="0" xfId="0" applyNumberFormat="1" applyFill="1"/>
    <xf numFmtId="8" fontId="0" fillId="0" borderId="0" xfId="0" applyNumberFormat="1" applyFill="1"/>
    <xf numFmtId="166" fontId="0" fillId="0" borderId="0" xfId="0" applyNumberFormat="1" applyFill="1"/>
    <xf numFmtId="10" fontId="0" fillId="0" borderId="0" xfId="2" applyNumberFormat="1" applyFont="1" applyFill="1"/>
    <xf numFmtId="168" fontId="0" fillId="0" borderId="0" xfId="2" applyNumberFormat="1" applyFont="1" applyFill="1"/>
    <xf numFmtId="167" fontId="0" fillId="2" borderId="0" xfId="2" applyNumberFormat="1" applyFont="1" applyFill="1"/>
    <xf numFmtId="43" fontId="0" fillId="0" borderId="0" xfId="2" applyNumberFormat="1" applyFont="1"/>
    <xf numFmtId="43" fontId="0" fillId="3" borderId="0" xfId="2" applyNumberFormat="1" applyFont="1" applyFill="1"/>
    <xf numFmtId="43" fontId="0" fillId="4" borderId="0" xfId="2" applyNumberFormat="1" applyFont="1" applyFill="1"/>
    <xf numFmtId="43" fontId="0" fillId="4" borderId="0" xfId="0" applyNumberForma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75"/>
  <sheetViews>
    <sheetView tabSelected="1" topLeftCell="I5" zoomScaleNormal="100" workbookViewId="0">
      <selection activeCell="N12" sqref="N12"/>
    </sheetView>
  </sheetViews>
  <sheetFormatPr defaultRowHeight="14.4" x14ac:dyDescent="0.3"/>
  <cols>
    <col min="2" max="2" width="12.33203125" bestFit="1" customWidth="1"/>
    <col min="3" max="3" width="13.33203125" bestFit="1" customWidth="1"/>
    <col min="4" max="4" width="10" bestFit="1" customWidth="1"/>
    <col min="5" max="5" width="14.5546875" customWidth="1"/>
    <col min="6" max="6" width="12.33203125" bestFit="1" customWidth="1"/>
    <col min="7" max="7" width="4" customWidth="1"/>
    <col min="8" max="8" width="21" bestFit="1" customWidth="1"/>
    <col min="9" max="9" width="15.109375" bestFit="1" customWidth="1"/>
    <col min="10" max="13" width="15.109375" customWidth="1"/>
    <col min="14" max="14" width="7.44140625" customWidth="1"/>
    <col min="16" max="16" width="12.33203125" bestFit="1" customWidth="1"/>
    <col min="17" max="17" width="13.33203125" bestFit="1" customWidth="1"/>
    <col min="18" max="18" width="10" bestFit="1" customWidth="1"/>
    <col min="19" max="19" width="14.5546875" customWidth="1"/>
    <col min="20" max="20" width="12.33203125" bestFit="1" customWidth="1"/>
    <col min="21" max="21" width="4" customWidth="1"/>
    <col min="22" max="22" width="21" bestFit="1" customWidth="1"/>
    <col min="23" max="23" width="15.109375" bestFit="1" customWidth="1"/>
  </cols>
  <sheetData>
    <row r="1" spans="1:24" x14ac:dyDescent="0.3">
      <c r="A1" t="s">
        <v>0</v>
      </c>
      <c r="C1" s="1">
        <v>150000</v>
      </c>
      <c r="O1" t="s">
        <v>0</v>
      </c>
      <c r="Q1" s="1">
        <v>150000</v>
      </c>
    </row>
    <row r="2" spans="1:24" x14ac:dyDescent="0.3">
      <c r="A2" t="s">
        <v>1</v>
      </c>
      <c r="B2" s="2">
        <v>0.2</v>
      </c>
      <c r="C2" s="3">
        <f>C1*B2</f>
        <v>30000</v>
      </c>
      <c r="O2" t="s">
        <v>1</v>
      </c>
      <c r="P2" s="2">
        <v>0.2</v>
      </c>
      <c r="Q2" s="3">
        <f>Q1*P2</f>
        <v>30000</v>
      </c>
    </row>
    <row r="3" spans="1:24" x14ac:dyDescent="0.3">
      <c r="A3" t="s">
        <v>2</v>
      </c>
      <c r="C3" s="3">
        <f>C1-C2</f>
        <v>120000</v>
      </c>
      <c r="O3" t="s">
        <v>2</v>
      </c>
      <c r="Q3" s="3">
        <f>Q1-Q2</f>
        <v>120000</v>
      </c>
      <c r="R3" t="s">
        <v>19</v>
      </c>
      <c r="S3" s="3">
        <f>Q3-Q4</f>
        <v>117600</v>
      </c>
    </row>
    <row r="4" spans="1:24" x14ac:dyDescent="0.3">
      <c r="A4" t="s">
        <v>18</v>
      </c>
      <c r="B4">
        <v>0</v>
      </c>
      <c r="C4" s="3">
        <f>B4*C3</f>
        <v>0</v>
      </c>
      <c r="D4" t="s">
        <v>19</v>
      </c>
      <c r="E4" s="3">
        <f>C3-B4</f>
        <v>120000</v>
      </c>
      <c r="O4" t="s">
        <v>18</v>
      </c>
      <c r="P4" s="2">
        <v>0.02</v>
      </c>
      <c r="Q4" s="3">
        <f>Q3*P4</f>
        <v>2400</v>
      </c>
    </row>
    <row r="5" spans="1:24" x14ac:dyDescent="0.3">
      <c r="A5" t="s">
        <v>3</v>
      </c>
      <c r="C5" s="2">
        <v>0.08</v>
      </c>
      <c r="D5" t="s">
        <v>4</v>
      </c>
      <c r="O5" t="s">
        <v>3</v>
      </c>
      <c r="Q5" s="7">
        <v>7.7499999999999999E-2</v>
      </c>
      <c r="R5" t="s">
        <v>4</v>
      </c>
    </row>
    <row r="6" spans="1:24" x14ac:dyDescent="0.3">
      <c r="A6" t="s">
        <v>5</v>
      </c>
      <c r="C6" s="4">
        <f>C5/12</f>
        <v>6.6666666666666671E-3</v>
      </c>
      <c r="O6" t="s">
        <v>5</v>
      </c>
      <c r="Q6" s="4">
        <f>Q5/12</f>
        <v>6.4583333333333333E-3</v>
      </c>
    </row>
    <row r="7" spans="1:24" x14ac:dyDescent="0.3">
      <c r="A7" t="s">
        <v>6</v>
      </c>
      <c r="C7">
        <v>30</v>
      </c>
      <c r="H7" t="s">
        <v>7</v>
      </c>
      <c r="I7">
        <f>I11/12</f>
        <v>9.5639275087615001</v>
      </c>
      <c r="O7" t="s">
        <v>6</v>
      </c>
      <c r="Q7">
        <v>30</v>
      </c>
      <c r="V7" t="s">
        <v>7</v>
      </c>
      <c r="W7">
        <f>W11/12</f>
        <v>9.3377563142508606</v>
      </c>
    </row>
    <row r="8" spans="1:24" x14ac:dyDescent="0.3">
      <c r="A8" t="s">
        <v>8</v>
      </c>
      <c r="B8">
        <v>12</v>
      </c>
      <c r="C8">
        <f>C7*B8</f>
        <v>360</v>
      </c>
      <c r="O8" t="s">
        <v>8</v>
      </c>
      <c r="P8">
        <v>12</v>
      </c>
      <c r="Q8">
        <f>Q7*P8</f>
        <v>360</v>
      </c>
    </row>
    <row r="9" spans="1:24" x14ac:dyDescent="0.3">
      <c r="H9" t="s">
        <v>9</v>
      </c>
      <c r="I9" s="3">
        <f>SUM(H16:H375)</f>
        <v>13772055.612616561</v>
      </c>
      <c r="J9" s="3"/>
      <c r="K9" s="3"/>
      <c r="L9" s="3"/>
      <c r="M9" s="3"/>
      <c r="V9" t="s">
        <v>9</v>
      </c>
      <c r="W9" s="3">
        <f>SUM(V16:V375)</f>
        <v>13446369.092521239</v>
      </c>
    </row>
    <row r="10" spans="1:24" x14ac:dyDescent="0.3">
      <c r="A10" t="s">
        <v>10</v>
      </c>
      <c r="C10" s="5">
        <f>PMT(C6,C8,C3)</f>
        <v>-880.51748865525144</v>
      </c>
      <c r="H10" t="s">
        <v>11</v>
      </c>
      <c r="I10" s="3">
        <f>C3</f>
        <v>120000</v>
      </c>
      <c r="J10" s="3"/>
      <c r="K10" s="3"/>
      <c r="L10" s="3" t="s">
        <v>21</v>
      </c>
      <c r="M10" s="5">
        <f>C10-Q10</f>
        <v>-20.822793984399482</v>
      </c>
      <c r="O10" t="s">
        <v>10</v>
      </c>
      <c r="Q10" s="5">
        <f>PMT(Q6,Q8,Q3)</f>
        <v>-859.69469467085196</v>
      </c>
      <c r="V10" t="s">
        <v>11</v>
      </c>
      <c r="W10" s="3">
        <f>Q3</f>
        <v>120000</v>
      </c>
    </row>
    <row r="11" spans="1:24" x14ac:dyDescent="0.3">
      <c r="H11" t="s">
        <v>12</v>
      </c>
      <c r="I11">
        <f>I9/I10</f>
        <v>114.76713010513801</v>
      </c>
      <c r="V11" t="s">
        <v>12</v>
      </c>
      <c r="W11">
        <f>W9/W10</f>
        <v>112.05307577101033</v>
      </c>
    </row>
    <row r="12" spans="1:24" x14ac:dyDescent="0.3">
      <c r="L12" t="s">
        <v>22</v>
      </c>
      <c r="N12" s="3">
        <f>AVERAGE(N16:N165)</f>
        <v>-25.391943929585885</v>
      </c>
    </row>
    <row r="14" spans="1:24" x14ac:dyDescent="0.3">
      <c r="B14" t="s">
        <v>13</v>
      </c>
      <c r="C14" t="s">
        <v>10</v>
      </c>
      <c r="D14" t="s">
        <v>14</v>
      </c>
      <c r="E14" t="s">
        <v>15</v>
      </c>
      <c r="F14" t="s">
        <v>16</v>
      </c>
      <c r="H14" t="s">
        <v>17</v>
      </c>
      <c r="L14" t="s">
        <v>20</v>
      </c>
      <c r="M14" s="4">
        <f>C6</f>
        <v>6.6666666666666671E-3</v>
      </c>
      <c r="P14" t="s">
        <v>13</v>
      </c>
      <c r="Q14" t="s">
        <v>10</v>
      </c>
      <c r="R14" t="s">
        <v>14</v>
      </c>
      <c r="S14" t="s">
        <v>15</v>
      </c>
      <c r="T14" t="s">
        <v>16</v>
      </c>
      <c r="V14" t="s">
        <v>17</v>
      </c>
    </row>
    <row r="15" spans="1:24" x14ac:dyDescent="0.3">
      <c r="A15">
        <v>0</v>
      </c>
      <c r="F15" s="3">
        <f>C3</f>
        <v>120000</v>
      </c>
      <c r="G15" s="3"/>
      <c r="H15" s="3"/>
      <c r="I15" s="3"/>
      <c r="J15" s="3"/>
      <c r="K15" s="3"/>
      <c r="L15" s="3">
        <v>0</v>
      </c>
      <c r="M15" s="5">
        <f>NPV(C6,N16:N191)</f>
        <v>-2618.8373526289251</v>
      </c>
      <c r="N15" s="3"/>
      <c r="O15">
        <v>0</v>
      </c>
      <c r="T15" s="3">
        <f>Q3</f>
        <v>120000</v>
      </c>
      <c r="U15" s="3"/>
      <c r="V15" s="3"/>
      <c r="W15" s="3"/>
    </row>
    <row r="16" spans="1:24" x14ac:dyDescent="0.3">
      <c r="A16">
        <v>1</v>
      </c>
      <c r="B16" s="3">
        <f>F15</f>
        <v>120000</v>
      </c>
      <c r="C16" s="5">
        <f>-$C$10</f>
        <v>880.51748865525144</v>
      </c>
      <c r="D16" s="3">
        <f>$C$6*B16</f>
        <v>800</v>
      </c>
      <c r="E16" s="5">
        <f>C16-D16</f>
        <v>80.517488655251441</v>
      </c>
      <c r="F16" s="3">
        <f>B16-E16</f>
        <v>119919.48251134474</v>
      </c>
      <c r="G16" s="3"/>
      <c r="H16" s="3">
        <f>A16*C16/(1+$C$6)^A16</f>
        <v>874.68624700852797</v>
      </c>
      <c r="I16" s="7">
        <f>RATE(A16,$C$10,$E$4,-F16)</f>
        <v>6.66666666666672E-3</v>
      </c>
      <c r="J16" s="8">
        <f>I16*12</f>
        <v>8.000000000000064E-2</v>
      </c>
      <c r="K16" s="8"/>
      <c r="L16" s="22">
        <f>L15+M16</f>
        <v>-24.834437086092716</v>
      </c>
      <c r="M16" s="3">
        <f>N16/(1+$M$14)^O16</f>
        <v>-24.834437086092716</v>
      </c>
      <c r="N16" s="3">
        <f>R16-D16</f>
        <v>-25</v>
      </c>
      <c r="O16">
        <v>1</v>
      </c>
      <c r="P16" s="3">
        <f>T15</f>
        <v>120000</v>
      </c>
      <c r="Q16" s="5">
        <f>-$Q$10</f>
        <v>859.69469467085196</v>
      </c>
      <c r="R16" s="3">
        <f>$Q$6*P16</f>
        <v>775</v>
      </c>
      <c r="S16" s="5">
        <f>Q16-R16</f>
        <v>84.694694670851959</v>
      </c>
      <c r="T16" s="3">
        <f>P16-S16</f>
        <v>119915.30530532915</v>
      </c>
      <c r="U16" s="3"/>
      <c r="V16" s="3">
        <f>O16*Q16/(1+$C$6)^O16</f>
        <v>854.00135232203843</v>
      </c>
      <c r="W16" s="7">
        <f>RATE(O16,$Q$10,$S$3,-T16)</f>
        <v>2.6998299319727866E-2</v>
      </c>
      <c r="X16" s="8">
        <f>W16*12</f>
        <v>0.32397959183673442</v>
      </c>
    </row>
    <row r="17" spans="1:24" x14ac:dyDescent="0.3">
      <c r="A17">
        <v>2</v>
      </c>
      <c r="B17" s="3">
        <f>F16</f>
        <v>119919.48251134474</v>
      </c>
      <c r="C17" s="5">
        <f>-$C$10</f>
        <v>880.51748865525144</v>
      </c>
      <c r="D17" s="3">
        <f>$C$6*B17</f>
        <v>799.4632167422983</v>
      </c>
      <c r="E17" s="5">
        <f>C17-D17</f>
        <v>81.054271912953141</v>
      </c>
      <c r="F17" s="3">
        <f>B17-E17</f>
        <v>119838.42823943179</v>
      </c>
      <c r="G17" s="3"/>
      <c r="H17" s="3">
        <f t="shared" ref="H17:H80" si="0">A17*C17/(1+$C$6)^A17</f>
        <v>1737.7872457123071</v>
      </c>
      <c r="I17" s="7">
        <f t="shared" ref="I17:I80" si="1">RATE(A17,$C$10,$E$4,-F17)</f>
        <v>6.666666666666661E-3</v>
      </c>
      <c r="J17" s="8">
        <f t="shared" ref="J17:J80" si="2">I17*12</f>
        <v>7.9999999999999932E-2</v>
      </c>
      <c r="K17" s="8"/>
      <c r="L17" s="22">
        <f t="shared" ref="L17:L22" si="3">L16+M17</f>
        <v>-49.514476317752305</v>
      </c>
      <c r="M17" s="3">
        <f t="shared" ref="M17:M80" si="4">N17/(1+$M$14)^O17</f>
        <v>-24.680039231659588</v>
      </c>
      <c r="N17" s="3">
        <f>R17-D17</f>
        <v>-25.010203312047565</v>
      </c>
      <c r="O17">
        <v>2</v>
      </c>
      <c r="P17" s="3">
        <f>T16</f>
        <v>119915.30530532915</v>
      </c>
      <c r="Q17" s="5">
        <f t="shared" ref="Q17:Q80" si="5">-$Q$10</f>
        <v>859.69469467085196</v>
      </c>
      <c r="R17" s="3">
        <f t="shared" ref="R17:R80" si="6">$Q$6*P17</f>
        <v>774.45301343025073</v>
      </c>
      <c r="S17" s="5">
        <f>Q17-R17</f>
        <v>85.241681240601224</v>
      </c>
      <c r="T17" s="3">
        <f>P17-S17</f>
        <v>119830.06362408855</v>
      </c>
      <c r="U17" s="3"/>
      <c r="V17" s="3">
        <f t="shared" ref="V17:V80" si="7">O17*Q17/(1+$C$6)^O17</f>
        <v>1696.6914284543809</v>
      </c>
      <c r="W17" s="7">
        <f>RATE(O17,$Q$10,$S$3,-T17)</f>
        <v>1.6713314536777147E-2</v>
      </c>
      <c r="X17" s="8">
        <f t="shared" ref="X17:X80" si="8">W17*12</f>
        <v>0.20055977444132578</v>
      </c>
    </row>
    <row r="18" spans="1:24" x14ac:dyDescent="0.3">
      <c r="A18">
        <v>3</v>
      </c>
      <c r="B18" s="3">
        <f t="shared" ref="B18:B81" si="9">F17</f>
        <v>119838.42823943179</v>
      </c>
      <c r="C18" s="5">
        <f t="shared" ref="C18:C81" si="10">-$C$10</f>
        <v>880.51748865525144</v>
      </c>
      <c r="D18" s="3">
        <f t="shared" ref="D18:D81" si="11">$C$6*B18</f>
        <v>798.92285492954534</v>
      </c>
      <c r="E18" s="5">
        <f t="shared" ref="E18:E81" si="12">C18-D18</f>
        <v>81.594633725706103</v>
      </c>
      <c r="F18" s="3">
        <f t="shared" ref="F18:F81" si="13">B18-E18</f>
        <v>119756.83360570608</v>
      </c>
      <c r="G18" s="3"/>
      <c r="H18" s="3">
        <f t="shared" si="0"/>
        <v>2589.4180813593985</v>
      </c>
      <c r="I18" s="7">
        <f t="shared" si="1"/>
        <v>6.6666666666832033E-3</v>
      </c>
      <c r="J18" s="8">
        <f t="shared" si="2"/>
        <v>8.000000000019844E-2</v>
      </c>
      <c r="K18" s="8"/>
      <c r="L18" s="22">
        <f t="shared" si="3"/>
        <v>-74.041028490847552</v>
      </c>
      <c r="M18" s="3">
        <f t="shared" si="4"/>
        <v>-24.526552173095247</v>
      </c>
      <c r="N18" s="3">
        <f>R18-D18</f>
        <v>-25.020360690640132</v>
      </c>
      <c r="O18">
        <v>3</v>
      </c>
      <c r="P18" s="3">
        <f t="shared" ref="P18:P81" si="14">T17</f>
        <v>119830.06362408855</v>
      </c>
      <c r="Q18" s="5">
        <f t="shared" si="5"/>
        <v>859.69469467085196</v>
      </c>
      <c r="R18" s="3">
        <f t="shared" si="6"/>
        <v>773.90249423890521</v>
      </c>
      <c r="S18" s="5">
        <f t="shared" ref="S18:S81" si="15">Q18-R18</f>
        <v>85.792200431946753</v>
      </c>
      <c r="T18" s="3">
        <f t="shared" ref="T18:T81" si="16">P18-S18</f>
        <v>119744.27142365661</v>
      </c>
      <c r="U18" s="3"/>
      <c r="V18" s="3">
        <f t="shared" si="7"/>
        <v>2528.1825920677861</v>
      </c>
      <c r="W18" s="7">
        <f>RATE(O18,$Q$10,$S$3,-T18)</f>
        <v>1.3308024337419995E-2</v>
      </c>
      <c r="X18" s="8">
        <f t="shared" si="8"/>
        <v>0.15969629204903993</v>
      </c>
    </row>
    <row r="19" spans="1:24" x14ac:dyDescent="0.3">
      <c r="A19">
        <v>4</v>
      </c>
      <c r="B19" s="3">
        <f t="shared" si="9"/>
        <v>119756.83360570608</v>
      </c>
      <c r="C19" s="5">
        <f t="shared" si="10"/>
        <v>880.51748865525144</v>
      </c>
      <c r="D19" s="3">
        <f t="shared" si="11"/>
        <v>798.37889070470726</v>
      </c>
      <c r="E19" s="5">
        <f t="shared" si="12"/>
        <v>82.138597950544181</v>
      </c>
      <c r="F19" s="3">
        <f t="shared" si="13"/>
        <v>119674.69500775554</v>
      </c>
      <c r="G19" s="3"/>
      <c r="H19" s="3">
        <f t="shared" si="0"/>
        <v>3429.6928229925811</v>
      </c>
      <c r="I19" s="7">
        <f t="shared" si="1"/>
        <v>6.6666666666666506E-3</v>
      </c>
      <c r="J19" s="8">
        <f t="shared" si="2"/>
        <v>7.9999999999999807E-2</v>
      </c>
      <c r="K19" s="8"/>
      <c r="L19" s="22">
        <f t="shared" si="3"/>
        <v>-98.41499839260446</v>
      </c>
      <c r="M19" s="3">
        <f t="shared" si="4"/>
        <v>-24.373969901756908</v>
      </c>
      <c r="N19" s="3">
        <f>R19-D19</f>
        <v>-25.0304710935917</v>
      </c>
      <c r="O19">
        <v>4</v>
      </c>
      <c r="P19" s="3">
        <f t="shared" si="14"/>
        <v>119744.27142365661</v>
      </c>
      <c r="Q19" s="5">
        <f t="shared" si="5"/>
        <v>859.69469467085196</v>
      </c>
      <c r="R19" s="3">
        <f t="shared" si="6"/>
        <v>773.34841961111556</v>
      </c>
      <c r="S19" s="5">
        <f t="shared" si="15"/>
        <v>86.346275059736399</v>
      </c>
      <c r="T19" s="3">
        <f t="shared" si="16"/>
        <v>119657.92514859687</v>
      </c>
      <c r="U19" s="3"/>
      <c r="V19" s="3">
        <f t="shared" si="7"/>
        <v>3348.5862146593199</v>
      </c>
      <c r="W19" s="7">
        <f>RATE(O19,$Q$10,$S$3,-T19)</f>
        <v>1.1609716726505214E-2</v>
      </c>
      <c r="X19" s="8">
        <f t="shared" si="8"/>
        <v>0.13931660071806257</v>
      </c>
    </row>
    <row r="20" spans="1:24" x14ac:dyDescent="0.3">
      <c r="A20">
        <v>5</v>
      </c>
      <c r="B20" s="3">
        <f t="shared" si="9"/>
        <v>119674.69500775554</v>
      </c>
      <c r="C20" s="5">
        <f t="shared" si="10"/>
        <v>880.51748865525144</v>
      </c>
      <c r="D20" s="3">
        <f t="shared" si="11"/>
        <v>797.83130005170358</v>
      </c>
      <c r="E20" s="5">
        <f t="shared" si="12"/>
        <v>82.686188603547862</v>
      </c>
      <c r="F20" s="3">
        <f t="shared" si="13"/>
        <v>119592.00881915199</v>
      </c>
      <c r="G20" s="3"/>
      <c r="H20" s="3">
        <f t="shared" si="0"/>
        <v>4258.7245318616488</v>
      </c>
      <c r="I20" s="7">
        <f t="shared" si="1"/>
        <v>6.6666666666666896E-3</v>
      </c>
      <c r="J20" s="8">
        <f t="shared" si="2"/>
        <v>8.0000000000000279E-2</v>
      </c>
      <c r="K20" s="8"/>
      <c r="L20" s="22">
        <f t="shared" si="3"/>
        <v>-122.63728484139402</v>
      </c>
      <c r="M20" s="3">
        <f t="shared" si="4"/>
        <v>-24.222286448789561</v>
      </c>
      <c r="N20" s="3">
        <f>R20-D20</f>
        <v>-25.040533467015507</v>
      </c>
      <c r="O20">
        <v>5</v>
      </c>
      <c r="P20" s="3">
        <f t="shared" si="14"/>
        <v>119657.92514859687</v>
      </c>
      <c r="Q20" s="5">
        <f t="shared" si="5"/>
        <v>859.69469467085196</v>
      </c>
      <c r="R20" s="3">
        <f t="shared" si="6"/>
        <v>772.79076658468807</v>
      </c>
      <c r="S20" s="5">
        <f t="shared" si="15"/>
        <v>86.903928086163887</v>
      </c>
      <c r="T20" s="3">
        <f t="shared" si="16"/>
        <v>119571.02122051071</v>
      </c>
      <c r="U20" s="3"/>
      <c r="V20" s="3">
        <f t="shared" si="7"/>
        <v>4158.0126837657126</v>
      </c>
      <c r="W20" s="7">
        <f>RATE(O20,$Q$10,$S$3,-T20)</f>
        <v>1.0592142758515071E-2</v>
      </c>
      <c r="X20" s="8">
        <f t="shared" si="8"/>
        <v>0.12710571310218086</v>
      </c>
    </row>
    <row r="21" spans="1:24" x14ac:dyDescent="0.3">
      <c r="A21">
        <v>6</v>
      </c>
      <c r="B21" s="3">
        <f t="shared" si="9"/>
        <v>119592.00881915199</v>
      </c>
      <c r="C21" s="5">
        <f t="shared" si="10"/>
        <v>880.51748865525144</v>
      </c>
      <c r="D21" s="3">
        <f t="shared" si="11"/>
        <v>797.2800587943467</v>
      </c>
      <c r="E21" s="5">
        <f t="shared" si="12"/>
        <v>83.23742986090474</v>
      </c>
      <c r="F21" s="3">
        <f t="shared" si="13"/>
        <v>119508.77138929108</v>
      </c>
      <c r="G21" s="3"/>
      <c r="H21" s="3">
        <f t="shared" si="0"/>
        <v>5076.6252697688533</v>
      </c>
      <c r="I21" s="7">
        <f t="shared" si="1"/>
        <v>6.6666666666685337E-3</v>
      </c>
      <c r="J21" s="8">
        <f t="shared" si="2"/>
        <v>8.00000000000224E-2</v>
      </c>
      <c r="K21" s="8"/>
      <c r="L21" s="22">
        <f t="shared" si="3"/>
        <v>-146.70878072625618</v>
      </c>
      <c r="M21" s="3">
        <f t="shared" si="4"/>
        <v>-24.071495884862173</v>
      </c>
      <c r="N21" s="3">
        <f>R21-D21</f>
        <v>-25.050546745215001</v>
      </c>
      <c r="O21">
        <v>6</v>
      </c>
      <c r="P21" s="3">
        <f t="shared" si="14"/>
        <v>119571.02122051071</v>
      </c>
      <c r="Q21" s="5">
        <f t="shared" si="5"/>
        <v>859.69469467085196</v>
      </c>
      <c r="R21" s="3">
        <f t="shared" si="6"/>
        <v>772.2295120491317</v>
      </c>
      <c r="S21" s="5">
        <f t="shared" si="15"/>
        <v>87.46518262172026</v>
      </c>
      <c r="T21" s="3">
        <f t="shared" si="16"/>
        <v>119483.55603788899</v>
      </c>
      <c r="U21" s="3"/>
      <c r="V21" s="3">
        <f t="shared" si="7"/>
        <v>4956.5714111114448</v>
      </c>
      <c r="W21" s="7">
        <f>RATE(O21,$Q$10,$S$3,-T21)</f>
        <v>9.9143648830295455E-3</v>
      </c>
      <c r="X21" s="8">
        <f t="shared" si="8"/>
        <v>0.11897237859635454</v>
      </c>
    </row>
    <row r="22" spans="1:24" x14ac:dyDescent="0.3">
      <c r="A22">
        <v>7</v>
      </c>
      <c r="B22" s="3">
        <f t="shared" si="9"/>
        <v>119508.77138929108</v>
      </c>
      <c r="C22" s="5">
        <f t="shared" si="10"/>
        <v>880.51748865525144</v>
      </c>
      <c r="D22" s="3">
        <f t="shared" si="11"/>
        <v>796.72514259527395</v>
      </c>
      <c r="E22" s="5">
        <f t="shared" si="12"/>
        <v>83.79234605997749</v>
      </c>
      <c r="F22" s="3">
        <f t="shared" si="13"/>
        <v>119424.97904323111</v>
      </c>
      <c r="G22" s="3"/>
      <c r="H22" s="3">
        <f t="shared" si="0"/>
        <v>5883.5061073480092</v>
      </c>
      <c r="I22" s="7">
        <f t="shared" si="1"/>
        <v>6.6666666667177122E-3</v>
      </c>
      <c r="J22" s="8">
        <f t="shared" si="2"/>
        <v>8.0000000000612553E-2</v>
      </c>
      <c r="K22" s="8"/>
      <c r="L22" s="22">
        <f t="shared" si="3"/>
        <v>-170.63037304616216</v>
      </c>
      <c r="M22" s="3">
        <f t="shared" si="4"/>
        <v>-23.921592319905976</v>
      </c>
      <c r="N22" s="3">
        <f>R22-D22</f>
        <v>-25.060509850574249</v>
      </c>
      <c r="O22">
        <v>7</v>
      </c>
      <c r="P22" s="3">
        <f t="shared" si="14"/>
        <v>119483.55603788899</v>
      </c>
      <c r="Q22" s="5">
        <f t="shared" si="5"/>
        <v>859.69469467085196</v>
      </c>
      <c r="R22" s="3">
        <f t="shared" si="6"/>
        <v>771.6646327446997</v>
      </c>
      <c r="S22" s="5">
        <f t="shared" si="15"/>
        <v>88.030061926152257</v>
      </c>
      <c r="T22" s="3">
        <f t="shared" si="16"/>
        <v>119395.52597596284</v>
      </c>
      <c r="U22" s="3"/>
      <c r="V22" s="3">
        <f t="shared" si="7"/>
        <v>5744.3708406920723</v>
      </c>
      <c r="W22" s="7">
        <f>RATE(O22,$Q$10,$S$3,-T22)</f>
        <v>9.4305468481732848E-3</v>
      </c>
      <c r="X22" s="8">
        <f t="shared" si="8"/>
        <v>0.11316656217807941</v>
      </c>
    </row>
    <row r="23" spans="1:24" x14ac:dyDescent="0.3">
      <c r="A23">
        <v>8</v>
      </c>
      <c r="B23" s="3">
        <f t="shared" si="9"/>
        <v>119424.97904323111</v>
      </c>
      <c r="C23" s="5">
        <f t="shared" si="10"/>
        <v>880.51748865525144</v>
      </c>
      <c r="D23" s="3">
        <f t="shared" si="11"/>
        <v>796.16652695487414</v>
      </c>
      <c r="E23" s="5">
        <f t="shared" si="12"/>
        <v>84.350961700377297</v>
      </c>
      <c r="F23" s="3">
        <f t="shared" si="13"/>
        <v>119340.62808153074</v>
      </c>
      <c r="G23" s="3"/>
      <c r="H23" s="3">
        <f t="shared" si="0"/>
        <v>6679.4771322777779</v>
      </c>
      <c r="I23" s="7">
        <f t="shared" si="1"/>
        <v>6.666666666666668E-3</v>
      </c>
      <c r="J23" s="8">
        <f t="shared" si="2"/>
        <v>8.0000000000000016E-2</v>
      </c>
      <c r="K23" s="8"/>
      <c r="L23" s="22">
        <f t="shared" ref="L23:L86" si="17">L22+M23</f>
        <v>-194.40294294901665</v>
      </c>
      <c r="M23" s="3">
        <f t="shared" si="4"/>
        <v>-23.772569902854492</v>
      </c>
      <c r="N23" s="3">
        <f>R23-D23</f>
        <v>-25.070421693447429</v>
      </c>
      <c r="O23">
        <v>8</v>
      </c>
      <c r="P23" s="3">
        <f t="shared" si="14"/>
        <v>119395.52597596284</v>
      </c>
      <c r="Q23" s="5">
        <f t="shared" si="5"/>
        <v>859.69469467085196</v>
      </c>
      <c r="R23" s="3">
        <f t="shared" si="6"/>
        <v>771.09610526142671</v>
      </c>
      <c r="S23" s="5">
        <f t="shared" si="15"/>
        <v>88.598589409425244</v>
      </c>
      <c r="T23" s="3">
        <f t="shared" si="16"/>
        <v>119306.92738655342</v>
      </c>
      <c r="U23" s="3"/>
      <c r="V23" s="3">
        <f t="shared" si="7"/>
        <v>6521.5184567932711</v>
      </c>
      <c r="W23" s="7">
        <f>RATE(O23,$Q$10,$S$3,-T23)</f>
        <v>9.0678622222818556E-3</v>
      </c>
      <c r="X23" s="8">
        <f t="shared" si="8"/>
        <v>0.10881434666738227</v>
      </c>
    </row>
    <row r="24" spans="1:24" x14ac:dyDescent="0.3">
      <c r="A24">
        <v>9</v>
      </c>
      <c r="B24" s="3">
        <f t="shared" si="9"/>
        <v>119340.62808153074</v>
      </c>
      <c r="C24" s="5">
        <f t="shared" si="10"/>
        <v>880.51748865525144</v>
      </c>
      <c r="D24" s="3">
        <f t="shared" si="11"/>
        <v>795.60418721020494</v>
      </c>
      <c r="E24" s="5">
        <f t="shared" si="12"/>
        <v>84.9133014450465</v>
      </c>
      <c r="F24" s="3">
        <f t="shared" si="13"/>
        <v>119255.71478008569</v>
      </c>
      <c r="G24" s="3"/>
      <c r="H24" s="3">
        <f t="shared" si="0"/>
        <v>7464.6474574296362</v>
      </c>
      <c r="I24" s="7">
        <f t="shared" si="1"/>
        <v>6.6666666666666662E-3</v>
      </c>
      <c r="J24" s="8">
        <f t="shared" si="2"/>
        <v>7.9999999999999988E-2</v>
      </c>
      <c r="K24" s="8"/>
      <c r="L24" s="22">
        <f t="shared" si="17"/>
        <v>-218.02736577040199</v>
      </c>
      <c r="M24" s="3">
        <f t="shared" si="4"/>
        <v>-23.624422821385327</v>
      </c>
      <c r="N24" s="3">
        <f>R24-D24</f>
        <v>-25.080281172047421</v>
      </c>
      <c r="O24">
        <v>9</v>
      </c>
      <c r="P24" s="3">
        <f t="shared" si="14"/>
        <v>119306.92738655342</v>
      </c>
      <c r="Q24" s="5">
        <f t="shared" si="5"/>
        <v>859.69469467085196</v>
      </c>
      <c r="R24" s="3">
        <f t="shared" si="6"/>
        <v>770.52390603815752</v>
      </c>
      <c r="S24" s="5">
        <f t="shared" si="15"/>
        <v>89.170788632694439</v>
      </c>
      <c r="T24" s="3">
        <f t="shared" si="16"/>
        <v>119217.75659792073</v>
      </c>
      <c r="U24" s="3"/>
      <c r="V24" s="3">
        <f t="shared" si="7"/>
        <v>7288.1207919461231</v>
      </c>
      <c r="W24" s="7">
        <f>RATE(O24,$Q$10,$S$3,-T24)</f>
        <v>8.7858880679139491E-3</v>
      </c>
      <c r="X24" s="8">
        <f t="shared" si="8"/>
        <v>0.10543065681496738</v>
      </c>
    </row>
    <row r="25" spans="1:24" x14ac:dyDescent="0.3">
      <c r="A25">
        <v>10</v>
      </c>
      <c r="B25" s="3">
        <f t="shared" si="9"/>
        <v>119255.71478008569</v>
      </c>
      <c r="C25" s="5">
        <f t="shared" si="10"/>
        <v>880.51748865525144</v>
      </c>
      <c r="D25" s="3">
        <f t="shared" si="11"/>
        <v>795.03809853390464</v>
      </c>
      <c r="E25" s="5">
        <f t="shared" si="12"/>
        <v>85.479390121346796</v>
      </c>
      <c r="F25" s="3">
        <f t="shared" si="13"/>
        <v>119170.23538996435</v>
      </c>
      <c r="G25" s="3"/>
      <c r="H25" s="3">
        <f t="shared" si="0"/>
        <v>8239.1252289510339</v>
      </c>
      <c r="I25" s="7">
        <f t="shared" si="1"/>
        <v>6.6666666666667443E-3</v>
      </c>
      <c r="J25" s="8">
        <f t="shared" si="2"/>
        <v>8.0000000000000931E-2</v>
      </c>
      <c r="K25" s="8"/>
      <c r="L25" s="22">
        <f t="shared" si="17"/>
        <v>-241.50451107206547</v>
      </c>
      <c r="M25" s="3">
        <f t="shared" si="4"/>
        <v>-23.47714530166348</v>
      </c>
      <c r="N25" s="3">
        <f>R25-D25</f>
        <v>-25.090087172333256</v>
      </c>
      <c r="O25">
        <v>10</v>
      </c>
      <c r="P25" s="3">
        <f t="shared" si="14"/>
        <v>119217.75659792073</v>
      </c>
      <c r="Q25" s="5">
        <f t="shared" si="5"/>
        <v>859.69469467085196</v>
      </c>
      <c r="R25" s="3">
        <f t="shared" si="6"/>
        <v>769.94801136157139</v>
      </c>
      <c r="S25" s="5">
        <f t="shared" si="15"/>
        <v>89.74668330928057</v>
      </c>
      <c r="T25" s="3">
        <f t="shared" si="16"/>
        <v>119128.00991461145</v>
      </c>
      <c r="U25" s="3"/>
      <c r="V25" s="3">
        <f t="shared" si="7"/>
        <v>8044.2834348191209</v>
      </c>
      <c r="W25" s="7">
        <f>RATE(O25,$Q$10,$S$3,-T25)</f>
        <v>8.5603868975971786E-3</v>
      </c>
      <c r="X25" s="8">
        <f t="shared" si="8"/>
        <v>0.10272464277116614</v>
      </c>
    </row>
    <row r="26" spans="1:24" x14ac:dyDescent="0.3">
      <c r="A26">
        <v>11</v>
      </c>
      <c r="B26" s="3">
        <f t="shared" si="9"/>
        <v>119170.23538996435</v>
      </c>
      <c r="C26" s="5">
        <f t="shared" si="10"/>
        <v>880.51748865525144</v>
      </c>
      <c r="D26" s="3">
        <f t="shared" si="11"/>
        <v>794.46823593309568</v>
      </c>
      <c r="E26" s="5">
        <f t="shared" si="12"/>
        <v>86.049252722155757</v>
      </c>
      <c r="F26" s="3">
        <f t="shared" si="13"/>
        <v>119084.1861372422</v>
      </c>
      <c r="G26" s="3"/>
      <c r="H26" s="3">
        <f t="shared" si="0"/>
        <v>9003.0176342842424</v>
      </c>
      <c r="I26" s="7">
        <f t="shared" si="1"/>
        <v>6.6666666666679308E-3</v>
      </c>
      <c r="J26" s="8">
        <f t="shared" si="2"/>
        <v>8.000000000001517E-2</v>
      </c>
      <c r="K26" s="8"/>
      <c r="L26" s="22">
        <f t="shared" si="17"/>
        <v>-264.83524268015196</v>
      </c>
      <c r="M26" s="3">
        <f t="shared" si="4"/>
        <v>-23.330731608086513</v>
      </c>
      <c r="N26" s="3">
        <f>R26-D26</f>
        <v>-25.099838567896768</v>
      </c>
      <c r="O26">
        <v>11</v>
      </c>
      <c r="P26" s="3">
        <f t="shared" si="14"/>
        <v>119128.00991461145</v>
      </c>
      <c r="Q26" s="5">
        <f t="shared" si="5"/>
        <v>859.69469467085196</v>
      </c>
      <c r="R26" s="3">
        <f t="shared" si="6"/>
        <v>769.36839736519892</v>
      </c>
      <c r="S26" s="5">
        <f t="shared" si="15"/>
        <v>90.326297305653043</v>
      </c>
      <c r="T26" s="3">
        <f t="shared" si="16"/>
        <v>119037.6836173058</v>
      </c>
      <c r="U26" s="3"/>
      <c r="V26" s="3">
        <f t="shared" si="7"/>
        <v>8790.1110380473838</v>
      </c>
      <c r="W26" s="7">
        <f>RATE(O26,$Q$10,$S$3,-T26)</f>
        <v>8.375942921864039E-3</v>
      </c>
      <c r="X26" s="8">
        <f t="shared" si="8"/>
        <v>0.10051131506236846</v>
      </c>
    </row>
    <row r="27" spans="1:24" x14ac:dyDescent="0.3">
      <c r="A27">
        <v>12</v>
      </c>
      <c r="B27" s="3">
        <f t="shared" si="9"/>
        <v>119084.1861372422</v>
      </c>
      <c r="C27" s="5">
        <f t="shared" si="10"/>
        <v>880.51748865525144</v>
      </c>
      <c r="D27" s="3">
        <f t="shared" si="11"/>
        <v>793.8945742482814</v>
      </c>
      <c r="E27" s="5">
        <f t="shared" si="12"/>
        <v>86.62291440697004</v>
      </c>
      <c r="F27" s="3">
        <f t="shared" si="13"/>
        <v>118997.56322283523</v>
      </c>
      <c r="G27" s="3"/>
      <c r="H27" s="3">
        <f t="shared" si="0"/>
        <v>9756.4309101213967</v>
      </c>
      <c r="I27" s="7">
        <f t="shared" si="1"/>
        <v>6.6666666666830845E-3</v>
      </c>
      <c r="J27" s="8">
        <f t="shared" si="2"/>
        <v>8.0000000000197011E-2</v>
      </c>
      <c r="K27" s="8"/>
      <c r="L27" s="22">
        <f t="shared" si="17"/>
        <v>-288.02041872318318</v>
      </c>
      <c r="M27" s="3">
        <f t="shared" si="4"/>
        <v>-23.185176043031227</v>
      </c>
      <c r="N27" s="3">
        <f>R27-D27</f>
        <v>-25.109534219848115</v>
      </c>
      <c r="O27">
        <v>12</v>
      </c>
      <c r="P27" s="3">
        <f t="shared" si="14"/>
        <v>119037.6836173058</v>
      </c>
      <c r="Q27" s="5">
        <f t="shared" si="5"/>
        <v>859.69469467085196</v>
      </c>
      <c r="R27" s="3">
        <f t="shared" si="6"/>
        <v>768.78504002843329</v>
      </c>
      <c r="S27" s="5">
        <f t="shared" si="15"/>
        <v>90.909654642418673</v>
      </c>
      <c r="T27" s="3">
        <f t="shared" si="16"/>
        <v>118946.77396266338</v>
      </c>
      <c r="U27" s="3"/>
      <c r="V27" s="3">
        <f t="shared" si="7"/>
        <v>9525.7073259995723</v>
      </c>
      <c r="W27" s="7">
        <f>RATE(O27,$Q$10,$S$3,-T27)</f>
        <v>8.222283259186865E-3</v>
      </c>
      <c r="X27" s="8">
        <f t="shared" si="8"/>
        <v>9.8667399110242388E-2</v>
      </c>
    </row>
    <row r="28" spans="1:24" x14ac:dyDescent="0.3">
      <c r="A28">
        <v>13</v>
      </c>
      <c r="B28" s="3">
        <f t="shared" si="9"/>
        <v>118997.56322283523</v>
      </c>
      <c r="C28" s="5">
        <f t="shared" si="10"/>
        <v>880.51748865525144</v>
      </c>
      <c r="D28" s="3">
        <f t="shared" si="11"/>
        <v>793.31708815223499</v>
      </c>
      <c r="E28" s="5">
        <f t="shared" si="12"/>
        <v>87.200400503016454</v>
      </c>
      <c r="F28" s="3">
        <f t="shared" si="13"/>
        <v>118910.36282233222</v>
      </c>
      <c r="G28" s="3"/>
      <c r="H28" s="3">
        <f t="shared" si="0"/>
        <v>10499.470350296204</v>
      </c>
      <c r="I28" s="7">
        <f t="shared" si="1"/>
        <v>6.6666666666666714E-3</v>
      </c>
      <c r="J28" s="8">
        <f t="shared" si="2"/>
        <v>8.0000000000000057E-2</v>
      </c>
      <c r="K28" s="8"/>
      <c r="L28" s="22">
        <f t="shared" si="17"/>
        <v>-311.06089166978546</v>
      </c>
      <c r="M28" s="3">
        <f t="shared" si="4"/>
        <v>-23.040472946602296</v>
      </c>
      <c r="N28" s="3">
        <f>R28-D28</f>
        <v>-25.119172976700611</v>
      </c>
      <c r="O28">
        <v>13</v>
      </c>
      <c r="P28" s="3">
        <f t="shared" si="14"/>
        <v>118946.77396266338</v>
      </c>
      <c r="Q28" s="5">
        <f t="shared" si="5"/>
        <v>859.69469467085196</v>
      </c>
      <c r="R28" s="3">
        <f t="shared" si="6"/>
        <v>768.19791517553438</v>
      </c>
      <c r="S28" s="5">
        <f t="shared" si="15"/>
        <v>91.496779495317583</v>
      </c>
      <c r="T28" s="3">
        <f t="shared" si="16"/>
        <v>118855.27718316807</v>
      </c>
      <c r="U28" s="3"/>
      <c r="V28" s="3">
        <f t="shared" si="7"/>
        <v>10251.175102482985</v>
      </c>
      <c r="W28" s="7">
        <f>RATE(O28,$Q$10,$S$3,-T28)</f>
        <v>8.0922983629444067E-3</v>
      </c>
      <c r="X28" s="8">
        <f t="shared" si="8"/>
        <v>9.7107580355332873E-2</v>
      </c>
    </row>
    <row r="29" spans="1:24" x14ac:dyDescent="0.3">
      <c r="A29">
        <v>14</v>
      </c>
      <c r="B29" s="3">
        <f t="shared" si="9"/>
        <v>118910.36282233222</v>
      </c>
      <c r="C29" s="5">
        <f t="shared" si="10"/>
        <v>880.51748865525144</v>
      </c>
      <c r="D29" s="3">
        <f t="shared" si="11"/>
        <v>792.73575214888149</v>
      </c>
      <c r="E29" s="5">
        <f t="shared" si="12"/>
        <v>87.781736506369953</v>
      </c>
      <c r="F29" s="3">
        <f t="shared" si="13"/>
        <v>118822.58108582585</v>
      </c>
      <c r="G29" s="3"/>
      <c r="H29" s="3">
        <f t="shared" si="0"/>
        <v>11232.240313612852</v>
      </c>
      <c r="I29" s="7">
        <f t="shared" si="1"/>
        <v>6.6666666666666602E-3</v>
      </c>
      <c r="J29" s="8">
        <f t="shared" si="2"/>
        <v>7.9999999999999918E-2</v>
      </c>
      <c r="K29" s="8"/>
      <c r="L29" s="22">
        <f t="shared" si="17"/>
        <v>-333.95750836616776</v>
      </c>
      <c r="M29" s="3">
        <f t="shared" si="4"/>
        <v>-22.896616696382317</v>
      </c>
      <c r="N29" s="3">
        <f>R29-D29</f>
        <v>-25.128753674254313</v>
      </c>
      <c r="O29">
        <v>14</v>
      </c>
      <c r="P29" s="3">
        <f t="shared" si="14"/>
        <v>118855.27718316807</v>
      </c>
      <c r="Q29" s="5">
        <f t="shared" si="5"/>
        <v>859.69469467085196</v>
      </c>
      <c r="R29" s="3">
        <f t="shared" si="6"/>
        <v>767.60699847462718</v>
      </c>
      <c r="S29" s="5">
        <f t="shared" si="15"/>
        <v>92.087696196224783</v>
      </c>
      <c r="T29" s="3">
        <f t="shared" si="16"/>
        <v>118763.18948697185</v>
      </c>
      <c r="U29" s="3"/>
      <c r="V29" s="3">
        <f t="shared" si="7"/>
        <v>10966.616258387301</v>
      </c>
      <c r="W29" s="7">
        <f>RATE(O29,$Q$10,$S$3,-T29)</f>
        <v>7.9809114467074144E-3</v>
      </c>
      <c r="X29" s="8">
        <f t="shared" si="8"/>
        <v>9.5770937360488972E-2</v>
      </c>
    </row>
    <row r="30" spans="1:24" x14ac:dyDescent="0.3">
      <c r="A30">
        <v>15</v>
      </c>
      <c r="B30" s="3">
        <f t="shared" si="9"/>
        <v>118822.58108582585</v>
      </c>
      <c r="C30" s="5">
        <f t="shared" si="10"/>
        <v>880.51748865525144</v>
      </c>
      <c r="D30" s="3">
        <f t="shared" si="11"/>
        <v>792.15054057217242</v>
      </c>
      <c r="E30" s="5">
        <f t="shared" si="12"/>
        <v>88.366948083079023</v>
      </c>
      <c r="F30" s="3">
        <f t="shared" si="13"/>
        <v>118734.21413774278</v>
      </c>
      <c r="G30" s="3"/>
      <c r="H30" s="3">
        <f t="shared" si="0"/>
        <v>11954.844231612546</v>
      </c>
      <c r="I30" s="7">
        <f t="shared" si="1"/>
        <v>6.6666666666666758E-3</v>
      </c>
      <c r="J30" s="8">
        <f t="shared" si="2"/>
        <v>8.0000000000000113E-2</v>
      </c>
      <c r="K30" s="8"/>
      <c r="L30" s="22">
        <f t="shared" si="17"/>
        <v>-356.71111007335185</v>
      </c>
      <c r="M30" s="3">
        <f t="shared" si="4"/>
        <v>-22.753601707184067</v>
      </c>
      <c r="N30" s="3">
        <f>R30-D30</f>
        <v>-25.138275135479262</v>
      </c>
      <c r="O30">
        <v>15</v>
      </c>
      <c r="P30" s="3">
        <f t="shared" si="14"/>
        <v>118763.18948697185</v>
      </c>
      <c r="Q30" s="5">
        <f t="shared" si="5"/>
        <v>859.69469467085196</v>
      </c>
      <c r="R30" s="3">
        <f t="shared" si="6"/>
        <v>767.01226543669316</v>
      </c>
      <c r="S30" s="5">
        <f t="shared" si="15"/>
        <v>92.682429234158803</v>
      </c>
      <c r="T30" s="3">
        <f t="shared" si="16"/>
        <v>118670.50705773769</v>
      </c>
      <c r="U30" s="3"/>
      <c r="V30" s="3">
        <f t="shared" si="7"/>
        <v>11672.131779267469</v>
      </c>
      <c r="W30" s="7">
        <f>RATE(O30,$Q$10,$S$3,-T30)</f>
        <v>7.8844004426625366E-3</v>
      </c>
      <c r="X30" s="8">
        <f t="shared" si="8"/>
        <v>9.4612805311950432E-2</v>
      </c>
    </row>
    <row r="31" spans="1:24" x14ac:dyDescent="0.3">
      <c r="A31">
        <v>16</v>
      </c>
      <c r="B31" s="3">
        <f t="shared" si="9"/>
        <v>118734.21413774278</v>
      </c>
      <c r="C31" s="5">
        <f t="shared" si="10"/>
        <v>880.51748865525144</v>
      </c>
      <c r="D31" s="3">
        <f t="shared" si="11"/>
        <v>791.56142758495184</v>
      </c>
      <c r="E31" s="5">
        <f t="shared" si="12"/>
        <v>88.956061070299597</v>
      </c>
      <c r="F31" s="3">
        <f t="shared" si="13"/>
        <v>118645.25807667247</v>
      </c>
      <c r="G31" s="3"/>
      <c r="H31" s="3">
        <f t="shared" si="0"/>
        <v>12667.384616278194</v>
      </c>
      <c r="I31" s="7">
        <f t="shared" si="1"/>
        <v>6.6666666666667443E-3</v>
      </c>
      <c r="J31" s="8">
        <f t="shared" si="2"/>
        <v>8.0000000000000931E-2</v>
      </c>
      <c r="K31" s="8"/>
      <c r="L31" s="22">
        <f t="shared" si="17"/>
        <v>-379.32253250415459</v>
      </c>
      <c r="M31" s="3">
        <f t="shared" si="4"/>
        <v>-22.611422430802765</v>
      </c>
      <c r="N31" s="3">
        <f>R31-D31</f>
        <v>-25.147736170395888</v>
      </c>
      <c r="O31">
        <v>16</v>
      </c>
      <c r="P31" s="3">
        <f t="shared" si="14"/>
        <v>118670.50705773769</v>
      </c>
      <c r="Q31" s="5">
        <f t="shared" si="5"/>
        <v>859.69469467085196</v>
      </c>
      <c r="R31" s="3">
        <f t="shared" si="6"/>
        <v>766.41369141455596</v>
      </c>
      <c r="S31" s="5">
        <f t="shared" si="15"/>
        <v>93.281003256296003</v>
      </c>
      <c r="T31" s="3">
        <f t="shared" si="16"/>
        <v>118577.22605448139</v>
      </c>
      <c r="U31" s="3"/>
      <c r="V31" s="3">
        <f t="shared" si="7"/>
        <v>12367.821752866192</v>
      </c>
      <c r="W31" s="7">
        <f>RATE(O31,$Q$10,$S$3,-T31)</f>
        <v>7.7999743856835098E-3</v>
      </c>
      <c r="X31" s="8">
        <f t="shared" si="8"/>
        <v>9.3599692628202114E-2</v>
      </c>
    </row>
    <row r="32" spans="1:24" x14ac:dyDescent="0.3">
      <c r="A32">
        <v>17</v>
      </c>
      <c r="B32" s="3">
        <f t="shared" si="9"/>
        <v>118645.25807667247</v>
      </c>
      <c r="C32" s="5">
        <f t="shared" si="10"/>
        <v>880.51748865525144</v>
      </c>
      <c r="D32" s="3">
        <f t="shared" si="11"/>
        <v>790.96838717781657</v>
      </c>
      <c r="E32" s="5">
        <f t="shared" si="12"/>
        <v>89.549101477434874</v>
      </c>
      <c r="F32" s="3">
        <f t="shared" si="13"/>
        <v>118555.70897519504</v>
      </c>
      <c r="G32" s="3"/>
      <c r="H32" s="3">
        <f t="shared" si="0"/>
        <v>13369.963067677729</v>
      </c>
      <c r="I32" s="7">
        <f t="shared" si="1"/>
        <v>6.6666666666673254E-3</v>
      </c>
      <c r="J32" s="8">
        <f t="shared" si="2"/>
        <v>8.0000000000007898E-2</v>
      </c>
      <c r="K32" s="8"/>
      <c r="L32" s="22">
        <f t="shared" si="17"/>
        <v>-401.79260585992739</v>
      </c>
      <c r="M32" s="3">
        <f t="shared" si="4"/>
        <v>-22.470073355772822</v>
      </c>
      <c r="N32" s="3">
        <f>R32-D32</f>
        <v>-25.157135575957568</v>
      </c>
      <c r="O32">
        <v>17</v>
      </c>
      <c r="P32" s="3">
        <f t="shared" si="14"/>
        <v>118577.22605448139</v>
      </c>
      <c r="Q32" s="5">
        <f t="shared" si="5"/>
        <v>859.69469467085196</v>
      </c>
      <c r="R32" s="3">
        <f t="shared" si="6"/>
        <v>765.811251601859</v>
      </c>
      <c r="S32" s="5">
        <f t="shared" si="15"/>
        <v>93.88344306899296</v>
      </c>
      <c r="T32" s="3">
        <f t="shared" si="16"/>
        <v>118483.3426114124</v>
      </c>
      <c r="U32" s="3"/>
      <c r="V32" s="3">
        <f t="shared" si="7"/>
        <v>13053.785376576485</v>
      </c>
      <c r="W32" s="7">
        <f>RATE(O32,$Q$10,$S$3,-T32)</f>
        <v>7.7254993973922279E-3</v>
      </c>
      <c r="X32" s="8">
        <f t="shared" si="8"/>
        <v>9.2705992768706738E-2</v>
      </c>
    </row>
    <row r="33" spans="1:24" x14ac:dyDescent="0.3">
      <c r="A33">
        <v>18</v>
      </c>
      <c r="B33" s="3">
        <f t="shared" si="9"/>
        <v>118555.70897519504</v>
      </c>
      <c r="C33" s="5">
        <f t="shared" si="10"/>
        <v>880.51748865525144</v>
      </c>
      <c r="D33" s="3">
        <f t="shared" si="11"/>
        <v>790.37139316796697</v>
      </c>
      <c r="E33" s="5">
        <f t="shared" si="12"/>
        <v>90.14609548728447</v>
      </c>
      <c r="F33" s="3">
        <f t="shared" si="13"/>
        <v>118465.56287970775</v>
      </c>
      <c r="G33" s="3"/>
      <c r="H33" s="3">
        <f t="shared" si="0"/>
        <v>14062.680281546502</v>
      </c>
      <c r="I33" s="7">
        <f t="shared" si="1"/>
        <v>6.6666666666730674E-3</v>
      </c>
      <c r="J33" s="8">
        <f t="shared" si="2"/>
        <v>8.0000000000076815E-2</v>
      </c>
      <c r="K33" s="8"/>
      <c r="L33" s="22">
        <f t="shared" si="17"/>
        <v>-424.12215486705026</v>
      </c>
      <c r="M33" s="3">
        <f t="shared" si="4"/>
        <v>-22.329549007122878</v>
      </c>
      <c r="N33" s="3">
        <f>R33-D33</f>
        <v>-25.166472135928529</v>
      </c>
      <c r="O33">
        <v>18</v>
      </c>
      <c r="P33" s="3">
        <f t="shared" si="14"/>
        <v>118483.3426114124</v>
      </c>
      <c r="Q33" s="5">
        <f t="shared" si="5"/>
        <v>859.69469467085196</v>
      </c>
      <c r="R33" s="3">
        <f t="shared" si="6"/>
        <v>765.20492103203844</v>
      </c>
      <c r="S33" s="5">
        <f t="shared" si="15"/>
        <v>94.489773638813517</v>
      </c>
      <c r="T33" s="3">
        <f t="shared" si="16"/>
        <v>118388.85283777359</v>
      </c>
      <c r="U33" s="3"/>
      <c r="V33" s="3">
        <f t="shared" si="7"/>
        <v>13730.120964844766</v>
      </c>
      <c r="W33" s="7">
        <f>RATE(O33,$Q$10,$S$3,-T33)</f>
        <v>7.6593160599572442E-3</v>
      </c>
      <c r="X33" s="8">
        <f t="shared" si="8"/>
        <v>9.1911792719486934E-2</v>
      </c>
    </row>
    <row r="34" spans="1:24" x14ac:dyDescent="0.3">
      <c r="A34">
        <v>19</v>
      </c>
      <c r="B34" s="3">
        <f t="shared" si="9"/>
        <v>118465.56287970775</v>
      </c>
      <c r="C34" s="5">
        <f t="shared" si="10"/>
        <v>880.51748865525144</v>
      </c>
      <c r="D34" s="3">
        <f t="shared" si="11"/>
        <v>789.77041919805174</v>
      </c>
      <c r="E34" s="5">
        <f t="shared" si="12"/>
        <v>90.7470694571997</v>
      </c>
      <c r="F34" s="3">
        <f t="shared" si="13"/>
        <v>118374.81581025055</v>
      </c>
      <c r="G34" s="3"/>
      <c r="H34" s="3">
        <f t="shared" si="0"/>
        <v>14745.636056809248</v>
      </c>
      <c r="I34" s="7">
        <f t="shared" si="1"/>
        <v>6.666666666666687E-3</v>
      </c>
      <c r="J34" s="8">
        <f t="shared" si="2"/>
        <v>8.0000000000000238E-2</v>
      </c>
      <c r="K34" s="8"/>
      <c r="L34" s="22">
        <f t="shared" si="17"/>
        <v>-446.3119988131856</v>
      </c>
      <c r="M34" s="3">
        <f t="shared" si="4"/>
        <v>-22.189843946135355</v>
      </c>
      <c r="N34" s="3">
        <f>R34-D34</f>
        <v>-25.175744620763908</v>
      </c>
      <c r="O34">
        <v>19</v>
      </c>
      <c r="P34" s="3">
        <f t="shared" si="14"/>
        <v>118388.85283777359</v>
      </c>
      <c r="Q34" s="5">
        <f t="shared" si="5"/>
        <v>859.69469467085196</v>
      </c>
      <c r="R34" s="3">
        <f t="shared" si="6"/>
        <v>764.59467457728783</v>
      </c>
      <c r="S34" s="5">
        <f t="shared" si="15"/>
        <v>95.100020093564126</v>
      </c>
      <c r="T34" s="3">
        <f t="shared" si="16"/>
        <v>118293.75281768003</v>
      </c>
      <c r="U34" s="3"/>
      <c r="V34" s="3">
        <f t="shared" si="7"/>
        <v>14396.925956514931</v>
      </c>
      <c r="W34" s="7">
        <f>RATE(O34,$Q$10,$S$3,-T34)</f>
        <v>7.6001144918982615E-3</v>
      </c>
      <c r="X34" s="8">
        <f t="shared" si="8"/>
        <v>9.1201373902779131E-2</v>
      </c>
    </row>
    <row r="35" spans="1:24" x14ac:dyDescent="0.3">
      <c r="A35">
        <v>20</v>
      </c>
      <c r="B35" s="3">
        <f t="shared" si="9"/>
        <v>118374.81581025055</v>
      </c>
      <c r="C35" s="5">
        <f t="shared" si="10"/>
        <v>880.51748865525144</v>
      </c>
      <c r="D35" s="3">
        <f t="shared" si="11"/>
        <v>789.1654387350037</v>
      </c>
      <c r="E35" s="5">
        <f t="shared" si="12"/>
        <v>91.352049920247737</v>
      </c>
      <c r="F35" s="3">
        <f t="shared" si="13"/>
        <v>118283.46376033031</v>
      </c>
      <c r="G35" s="3"/>
      <c r="H35" s="3">
        <f t="shared" si="0"/>
        <v>15418.929303042089</v>
      </c>
      <c r="I35" s="7">
        <f t="shared" si="1"/>
        <v>6.6666666666666654E-3</v>
      </c>
      <c r="J35" s="8">
        <f t="shared" si="2"/>
        <v>7.9999999999999988E-2</v>
      </c>
      <c r="K35" s="8"/>
      <c r="L35" s="22">
        <f t="shared" si="17"/>
        <v>-468.36295158329142</v>
      </c>
      <c r="M35" s="3">
        <f t="shared" si="4"/>
        <v>-22.050952770105848</v>
      </c>
      <c r="N35" s="3">
        <f>R35-D35</f>
        <v>-25.184951787486852</v>
      </c>
      <c r="O35">
        <v>20</v>
      </c>
      <c r="P35" s="3">
        <f t="shared" si="14"/>
        <v>118293.75281768003</v>
      </c>
      <c r="Q35" s="5">
        <f t="shared" si="5"/>
        <v>859.69469467085196</v>
      </c>
      <c r="R35" s="3">
        <f t="shared" si="6"/>
        <v>763.98048694751685</v>
      </c>
      <c r="S35" s="5">
        <f t="shared" si="15"/>
        <v>95.714207723335107</v>
      </c>
      <c r="T35" s="3">
        <f t="shared" si="16"/>
        <v>118198.0386099567</v>
      </c>
      <c r="U35" s="3"/>
      <c r="V35" s="3">
        <f t="shared" si="7"/>
        <v>15054.296922113908</v>
      </c>
      <c r="W35" s="7">
        <f>RATE(O35,$Q$10,$S$3,-T35)</f>
        <v>7.5468469198688585E-3</v>
      </c>
      <c r="X35" s="8">
        <f t="shared" si="8"/>
        <v>9.0562163038426305E-2</v>
      </c>
    </row>
    <row r="36" spans="1:24" x14ac:dyDescent="0.3">
      <c r="A36">
        <v>21</v>
      </c>
      <c r="B36" s="3">
        <f t="shared" si="9"/>
        <v>118283.46376033031</v>
      </c>
      <c r="C36" s="5">
        <f t="shared" si="10"/>
        <v>880.51748865525144</v>
      </c>
      <c r="D36" s="3">
        <f t="shared" si="11"/>
        <v>788.55642506886875</v>
      </c>
      <c r="E36" s="5">
        <f t="shared" si="12"/>
        <v>91.961063586382693</v>
      </c>
      <c r="F36" s="3">
        <f t="shared" si="13"/>
        <v>118191.50269674393</v>
      </c>
      <c r="G36" s="3"/>
      <c r="H36" s="3">
        <f t="shared" si="0"/>
        <v>16082.658047875022</v>
      </c>
      <c r="I36" s="7">
        <f t="shared" si="1"/>
        <v>6.6666666666666784E-3</v>
      </c>
      <c r="J36" s="8">
        <f t="shared" si="2"/>
        <v>8.000000000000014E-2</v>
      </c>
      <c r="K36" s="8"/>
      <c r="L36" s="22">
        <f t="shared" si="17"/>
        <v>-490.27582169539596</v>
      </c>
      <c r="M36" s="3">
        <f t="shared" si="4"/>
        <v>-21.912870112104525</v>
      </c>
      <c r="N36" s="3">
        <f>R36-D36</f>
        <v>-25.194092379565063</v>
      </c>
      <c r="O36">
        <v>21</v>
      </c>
      <c r="P36" s="3">
        <f t="shared" si="14"/>
        <v>118198.0386099567</v>
      </c>
      <c r="Q36" s="5">
        <f t="shared" si="5"/>
        <v>859.69469467085196</v>
      </c>
      <c r="R36" s="3">
        <f t="shared" si="6"/>
        <v>763.36233268930368</v>
      </c>
      <c r="S36" s="5">
        <f t="shared" si="15"/>
        <v>96.332361981548274</v>
      </c>
      <c r="T36" s="3">
        <f t="shared" si="16"/>
        <v>118101.70624797515</v>
      </c>
      <c r="U36" s="3"/>
      <c r="V36" s="3">
        <f t="shared" si="7"/>
        <v>15702.329571079075</v>
      </c>
      <c r="W36" s="7">
        <f>RATE(O36,$Q$10,$S$3,-T36)</f>
        <v>7.4986652423069625E-3</v>
      </c>
      <c r="X36" s="8">
        <f t="shared" si="8"/>
        <v>8.9983982907683557E-2</v>
      </c>
    </row>
    <row r="37" spans="1:24" x14ac:dyDescent="0.3">
      <c r="A37">
        <v>22</v>
      </c>
      <c r="B37" s="3">
        <f t="shared" si="9"/>
        <v>118191.50269674393</v>
      </c>
      <c r="C37" s="5">
        <f t="shared" si="10"/>
        <v>880.51748865525144</v>
      </c>
      <c r="D37" s="3">
        <f t="shared" si="11"/>
        <v>787.94335131162632</v>
      </c>
      <c r="E37" s="5">
        <f t="shared" si="12"/>
        <v>92.574137343625125</v>
      </c>
      <c r="F37" s="3">
        <f t="shared" si="13"/>
        <v>118098.9285594003</v>
      </c>
      <c r="G37" s="3"/>
      <c r="H37" s="3">
        <f t="shared" si="0"/>
        <v>16736.91944433541</v>
      </c>
      <c r="I37" s="7">
        <f t="shared" si="1"/>
        <v>6.6666666666666818E-3</v>
      </c>
      <c r="J37" s="8">
        <f t="shared" si="2"/>
        <v>8.0000000000000182E-2</v>
      </c>
      <c r="K37" s="8"/>
      <c r="L37" s="22">
        <f t="shared" si="17"/>
        <v>-512.05141233613563</v>
      </c>
      <c r="M37" s="3">
        <f t="shared" si="4"/>
        <v>-21.775590640739654</v>
      </c>
      <c r="N37" s="3">
        <f>R37-D37</f>
        <v>-25.203165126786871</v>
      </c>
      <c r="O37">
        <v>22</v>
      </c>
      <c r="P37" s="3">
        <f t="shared" si="14"/>
        <v>118101.70624797515</v>
      </c>
      <c r="Q37" s="5">
        <f t="shared" si="5"/>
        <v>859.69469467085196</v>
      </c>
      <c r="R37" s="3">
        <f t="shared" si="6"/>
        <v>762.74018618483944</v>
      </c>
      <c r="S37" s="5">
        <f t="shared" si="15"/>
        <v>96.954508486012514</v>
      </c>
      <c r="T37" s="3">
        <f t="shared" si="16"/>
        <v>118004.75173948913</v>
      </c>
      <c r="U37" s="3"/>
      <c r="V37" s="3">
        <f t="shared" si="7"/>
        <v>16341.118758928085</v>
      </c>
      <c r="W37" s="7">
        <f>RATE(O37,$Q$10,$S$3,-T37)</f>
        <v>7.454875628429408E-3</v>
      </c>
      <c r="X37" s="8">
        <f t="shared" si="8"/>
        <v>8.9458507541152893E-2</v>
      </c>
    </row>
    <row r="38" spans="1:24" x14ac:dyDescent="0.3">
      <c r="A38">
        <v>23</v>
      </c>
      <c r="B38" s="3">
        <f t="shared" si="9"/>
        <v>118098.9285594003</v>
      </c>
      <c r="C38" s="5">
        <f t="shared" si="10"/>
        <v>880.51748865525144</v>
      </c>
      <c r="D38" s="3">
        <f t="shared" si="11"/>
        <v>787.32619039600206</v>
      </c>
      <c r="E38" s="5">
        <f t="shared" si="12"/>
        <v>93.191298259249379</v>
      </c>
      <c r="F38" s="3">
        <f t="shared" si="13"/>
        <v>118005.73726114105</v>
      </c>
      <c r="G38" s="3"/>
      <c r="H38" s="3">
        <f t="shared" si="0"/>
        <v>17381.809778132803</v>
      </c>
      <c r="I38" s="7">
        <f t="shared" si="1"/>
        <v>6.6666666666667382E-3</v>
      </c>
      <c r="J38" s="8">
        <f t="shared" si="2"/>
        <v>8.0000000000000862E-2</v>
      </c>
      <c r="K38" s="8"/>
      <c r="L38" s="22">
        <f t="shared" si="17"/>
        <v>-533.69052139605685</v>
      </c>
      <c r="M38" s="3">
        <f t="shared" si="4"/>
        <v>-21.639109059921278</v>
      </c>
      <c r="N38" s="3">
        <f>R38-D38</f>
        <v>-25.212168745134704</v>
      </c>
      <c r="O38">
        <v>23</v>
      </c>
      <c r="P38" s="3">
        <f t="shared" si="14"/>
        <v>118004.75173948913</v>
      </c>
      <c r="Q38" s="5">
        <f t="shared" si="5"/>
        <v>859.69469467085196</v>
      </c>
      <c r="R38" s="3">
        <f t="shared" si="6"/>
        <v>762.11402165086736</v>
      </c>
      <c r="S38" s="5">
        <f t="shared" si="15"/>
        <v>97.580673019984602</v>
      </c>
      <c r="T38" s="3">
        <f t="shared" si="16"/>
        <v>117907.17106646915</v>
      </c>
      <c r="U38" s="3"/>
      <c r="V38" s="3">
        <f t="shared" si="7"/>
        <v>16970.758494371432</v>
      </c>
      <c r="W38" s="7">
        <f>RATE(O38,$Q$10,$S$3,-T38)</f>
        <v>7.4149049665591139E-3</v>
      </c>
      <c r="X38" s="8">
        <f t="shared" si="8"/>
        <v>8.8978859598709367E-2</v>
      </c>
    </row>
    <row r="39" spans="1:24" x14ac:dyDescent="0.3">
      <c r="A39">
        <v>24</v>
      </c>
      <c r="B39" s="3">
        <f t="shared" si="9"/>
        <v>118005.73726114105</v>
      </c>
      <c r="C39" s="5">
        <f t="shared" si="10"/>
        <v>880.51748865525144</v>
      </c>
      <c r="D39" s="3">
        <f t="shared" si="11"/>
        <v>786.70491507427369</v>
      </c>
      <c r="E39" s="5">
        <f t="shared" si="12"/>
        <v>93.812573580977755</v>
      </c>
      <c r="F39" s="3">
        <f t="shared" si="13"/>
        <v>117911.92468756008</v>
      </c>
      <c r="G39" s="3"/>
      <c r="H39" s="3">
        <f t="shared" si="0"/>
        <v>18017.424474885716</v>
      </c>
      <c r="I39" s="7">
        <f t="shared" si="1"/>
        <v>6.6666666666674469E-3</v>
      </c>
      <c r="J39" s="8">
        <f t="shared" si="2"/>
        <v>8.0000000000009369E-2</v>
      </c>
      <c r="K39" s="8"/>
      <c r="L39" s="22">
        <f t="shared" si="17"/>
        <v>-555.19394150468599</v>
      </c>
      <c r="M39" s="3">
        <f t="shared" si="4"/>
        <v>-21.503420108629093</v>
      </c>
      <c r="N39" s="3">
        <f>R39-D39</f>
        <v>-25.221101936660489</v>
      </c>
      <c r="O39">
        <v>24</v>
      </c>
      <c r="P39" s="3">
        <f t="shared" si="14"/>
        <v>117907.17106646915</v>
      </c>
      <c r="Q39" s="5">
        <f t="shared" si="5"/>
        <v>859.69469467085196</v>
      </c>
      <c r="R39" s="3">
        <f t="shared" si="6"/>
        <v>761.4838131376132</v>
      </c>
      <c r="S39" s="5">
        <f t="shared" si="15"/>
        <v>98.210881533238762</v>
      </c>
      <c r="T39" s="3">
        <f t="shared" si="16"/>
        <v>117808.96018493592</v>
      </c>
      <c r="U39" s="3"/>
      <c r="V39" s="3">
        <f t="shared" si="7"/>
        <v>17591.341946368313</v>
      </c>
      <c r="W39" s="7">
        <f>RATE(O39,$Q$10,$S$3,-T39)</f>
        <v>7.3782757037299997E-3</v>
      </c>
      <c r="X39" s="8">
        <f t="shared" si="8"/>
        <v>8.853930844475999E-2</v>
      </c>
    </row>
    <row r="40" spans="1:24" x14ac:dyDescent="0.3">
      <c r="A40">
        <v>25</v>
      </c>
      <c r="B40" s="3">
        <f t="shared" si="9"/>
        <v>117911.92468756008</v>
      </c>
      <c r="C40" s="5">
        <f t="shared" si="10"/>
        <v>880.51748865525144</v>
      </c>
      <c r="D40" s="3">
        <f t="shared" si="11"/>
        <v>786.07949791706721</v>
      </c>
      <c r="E40" s="5">
        <f t="shared" si="12"/>
        <v>94.437990738184226</v>
      </c>
      <c r="F40" s="3">
        <f t="shared" si="13"/>
        <v>117817.4866968219</v>
      </c>
      <c r="G40" s="3"/>
      <c r="H40" s="3">
        <f t="shared" si="0"/>
        <v>18643.858107290685</v>
      </c>
      <c r="I40" s="7">
        <f t="shared" si="1"/>
        <v>6.6666666666730249E-3</v>
      </c>
      <c r="J40" s="8">
        <f t="shared" si="2"/>
        <v>8.0000000000076302E-2</v>
      </c>
      <c r="K40" s="8"/>
      <c r="L40" s="22">
        <f t="shared" si="17"/>
        <v>-576.56246006536446</v>
      </c>
      <c r="M40" s="3">
        <f t="shared" si="4"/>
        <v>-21.368518560678446</v>
      </c>
      <c r="N40" s="3">
        <f>R40-D40</f>
        <v>-25.229963389356044</v>
      </c>
      <c r="O40">
        <v>25</v>
      </c>
      <c r="P40" s="3">
        <f t="shared" si="14"/>
        <v>117808.96018493592</v>
      </c>
      <c r="Q40" s="5">
        <f t="shared" si="5"/>
        <v>859.69469467085196</v>
      </c>
      <c r="R40" s="3">
        <f t="shared" si="6"/>
        <v>760.84953452771117</v>
      </c>
      <c r="S40" s="5">
        <f t="shared" si="15"/>
        <v>98.845160143140788</v>
      </c>
      <c r="T40" s="3">
        <f t="shared" si="16"/>
        <v>117710.11502479277</v>
      </c>
      <c r="U40" s="3"/>
      <c r="V40" s="3">
        <f t="shared" si="7"/>
        <v>18202.961451126153</v>
      </c>
      <c r="W40" s="7">
        <f t="shared" ref="W40:W103" si="18">RATE(O40,$Q$10,$S$3,-T40)</f>
        <v>7.3445867262473454E-3</v>
      </c>
      <c r="X40" s="8">
        <f t="shared" si="8"/>
        <v>8.8135040714968138E-2</v>
      </c>
    </row>
    <row r="41" spans="1:24" x14ac:dyDescent="0.3">
      <c r="A41">
        <v>26</v>
      </c>
      <c r="B41" s="3">
        <f t="shared" si="9"/>
        <v>117817.4866968219</v>
      </c>
      <c r="C41" s="5">
        <f t="shared" si="10"/>
        <v>880.51748865525144</v>
      </c>
      <c r="D41" s="3">
        <f t="shared" si="11"/>
        <v>785.44991131214601</v>
      </c>
      <c r="E41" s="5">
        <f t="shared" si="12"/>
        <v>95.067577343105427</v>
      </c>
      <c r="F41" s="3">
        <f t="shared" si="13"/>
        <v>117722.4191194788</v>
      </c>
      <c r="G41" s="3"/>
      <c r="H41" s="3">
        <f t="shared" si="0"/>
        <v>19261.204402234081</v>
      </c>
      <c r="I41" s="7">
        <f t="shared" si="1"/>
        <v>6.6666666666666706E-3</v>
      </c>
      <c r="J41" s="8">
        <f t="shared" si="2"/>
        <v>8.0000000000000043E-2</v>
      </c>
      <c r="K41" s="8"/>
      <c r="L41" s="22">
        <f t="shared" si="17"/>
        <v>-597.79685928985543</v>
      </c>
      <c r="M41" s="3">
        <f t="shared" si="4"/>
        <v>-21.234399224490932</v>
      </c>
      <c r="N41" s="3">
        <f>R41-D41</f>
        <v>-25.238751777025982</v>
      </c>
      <c r="O41">
        <v>26</v>
      </c>
      <c r="P41" s="3">
        <f t="shared" si="14"/>
        <v>117710.11502479277</v>
      </c>
      <c r="Q41" s="5">
        <f t="shared" si="5"/>
        <v>859.69469467085196</v>
      </c>
      <c r="R41" s="3">
        <f t="shared" si="6"/>
        <v>760.21115953512003</v>
      </c>
      <c r="S41" s="5">
        <f t="shared" si="15"/>
        <v>99.483535135731927</v>
      </c>
      <c r="T41" s="3">
        <f t="shared" si="16"/>
        <v>117610.63148965704</v>
      </c>
      <c r="U41" s="3"/>
      <c r="V41" s="3">
        <f t="shared" si="7"/>
        <v>18805.708519044238</v>
      </c>
      <c r="W41" s="7">
        <f t="shared" si="18"/>
        <v>7.3134986541167381E-3</v>
      </c>
      <c r="X41" s="8">
        <f t="shared" si="8"/>
        <v>8.7761983849400857E-2</v>
      </c>
    </row>
    <row r="42" spans="1:24" x14ac:dyDescent="0.3">
      <c r="A42">
        <v>27</v>
      </c>
      <c r="B42" s="3">
        <f t="shared" si="9"/>
        <v>117722.4191194788</v>
      </c>
      <c r="C42" s="5">
        <f t="shared" si="10"/>
        <v>880.51748865525144</v>
      </c>
      <c r="D42" s="3">
        <f t="shared" si="11"/>
        <v>784.81612746319206</v>
      </c>
      <c r="E42" s="5">
        <f t="shared" si="12"/>
        <v>95.70136119205938</v>
      </c>
      <c r="F42" s="3">
        <f t="shared" si="13"/>
        <v>117626.71775828674</v>
      </c>
      <c r="G42" s="3"/>
      <c r="H42" s="3">
        <f t="shared" si="0"/>
        <v>19869.556247847184</v>
      </c>
      <c r="I42" s="7">
        <f t="shared" si="1"/>
        <v>6.6666666666666784E-3</v>
      </c>
      <c r="J42" s="8">
        <f t="shared" si="2"/>
        <v>8.000000000000014E-2</v>
      </c>
      <c r="K42" s="8"/>
      <c r="L42" s="22">
        <f t="shared" si="17"/>
        <v>-618.89791623271981</v>
      </c>
      <c r="M42" s="3">
        <f t="shared" si="4"/>
        <v>-21.101056942864393</v>
      </c>
      <c r="N42" s="3">
        <f>R42-D42</f>
        <v>-25.247465759156967</v>
      </c>
      <c r="O42">
        <v>27</v>
      </c>
      <c r="P42" s="3">
        <f t="shared" si="14"/>
        <v>117610.63148965704</v>
      </c>
      <c r="Q42" s="5">
        <f t="shared" si="5"/>
        <v>859.69469467085196</v>
      </c>
      <c r="R42" s="3">
        <f t="shared" si="6"/>
        <v>759.56866170403509</v>
      </c>
      <c r="S42" s="5">
        <f t="shared" si="15"/>
        <v>100.12603296681687</v>
      </c>
      <c r="T42" s="3">
        <f t="shared" si="16"/>
        <v>117510.50545669023</v>
      </c>
      <c r="U42" s="3"/>
      <c r="V42" s="3">
        <f t="shared" si="7"/>
        <v>19399.673841601929</v>
      </c>
      <c r="W42" s="7">
        <f t="shared" si="18"/>
        <v>7.2847224046480568E-3</v>
      </c>
      <c r="X42" s="8">
        <f t="shared" si="8"/>
        <v>8.7416668855776675E-2</v>
      </c>
    </row>
    <row r="43" spans="1:24" x14ac:dyDescent="0.3">
      <c r="A43">
        <v>28</v>
      </c>
      <c r="B43" s="3">
        <f t="shared" si="9"/>
        <v>117626.71775828674</v>
      </c>
      <c r="C43" s="5">
        <f t="shared" si="10"/>
        <v>880.51748865525144</v>
      </c>
      <c r="D43" s="3">
        <f t="shared" si="11"/>
        <v>784.17811838857835</v>
      </c>
      <c r="E43" s="5">
        <f t="shared" si="12"/>
        <v>96.339370266673086</v>
      </c>
      <c r="F43" s="3">
        <f t="shared" si="13"/>
        <v>117530.37838802006</v>
      </c>
      <c r="G43" s="3"/>
      <c r="H43" s="3">
        <f t="shared" si="0"/>
        <v>20469.005700504829</v>
      </c>
      <c r="I43" s="7">
        <f t="shared" si="1"/>
        <v>6.6666666666666775E-3</v>
      </c>
      <c r="J43" s="8">
        <f t="shared" si="2"/>
        <v>8.0000000000000127E-2</v>
      </c>
      <c r="K43" s="8"/>
      <c r="L43" s="22">
        <f t="shared" si="17"/>
        <v>-639.86640282546534</v>
      </c>
      <c r="M43" s="3">
        <f t="shared" si="4"/>
        <v>-20.968486592745585</v>
      </c>
      <c r="N43" s="3">
        <f>R43-D43</f>
        <v>-25.256103980787316</v>
      </c>
      <c r="O43">
        <v>28</v>
      </c>
      <c r="P43" s="3">
        <f t="shared" si="14"/>
        <v>117510.50545669023</v>
      </c>
      <c r="Q43" s="5">
        <f t="shared" si="5"/>
        <v>859.69469467085196</v>
      </c>
      <c r="R43" s="3">
        <f t="shared" si="6"/>
        <v>758.92201440779104</v>
      </c>
      <c r="S43" s="5">
        <f t="shared" si="15"/>
        <v>100.77268026306092</v>
      </c>
      <c r="T43" s="3">
        <f t="shared" si="16"/>
        <v>117409.73277642716</v>
      </c>
      <c r="U43" s="3"/>
      <c r="V43" s="3">
        <f t="shared" si="7"/>
        <v>19984.947298191833</v>
      </c>
      <c r="W43" s="7">
        <f t="shared" si="18"/>
        <v>7.2580102075266639E-3</v>
      </c>
      <c r="X43" s="8">
        <f t="shared" si="8"/>
        <v>8.7096122490319963E-2</v>
      </c>
    </row>
    <row r="44" spans="1:24" x14ac:dyDescent="0.3">
      <c r="A44">
        <v>29</v>
      </c>
      <c r="B44" s="3">
        <f t="shared" si="9"/>
        <v>117530.37838802006</v>
      </c>
      <c r="C44" s="5">
        <f t="shared" si="10"/>
        <v>880.51748865525144</v>
      </c>
      <c r="D44" s="3">
        <f t="shared" si="11"/>
        <v>783.53585592013383</v>
      </c>
      <c r="E44" s="5">
        <f t="shared" si="12"/>
        <v>96.981632735117614</v>
      </c>
      <c r="F44" s="3">
        <f t="shared" si="13"/>
        <v>117433.39675528495</v>
      </c>
      <c r="G44" s="3"/>
      <c r="H44" s="3">
        <f t="shared" si="0"/>
        <v>21059.643991768211</v>
      </c>
      <c r="I44" s="7">
        <f t="shared" si="1"/>
        <v>6.6666666666666697E-3</v>
      </c>
      <c r="J44" s="8">
        <f t="shared" si="2"/>
        <v>8.0000000000000043E-2</v>
      </c>
      <c r="K44" s="8"/>
      <c r="L44" s="22">
        <f t="shared" si="17"/>
        <v>-660.70308591046944</v>
      </c>
      <c r="M44" s="3">
        <f t="shared" si="4"/>
        <v>-20.836683085004065</v>
      </c>
      <c r="N44" s="3">
        <f>R44-D44</f>
        <v>-25.264665072375124</v>
      </c>
      <c r="O44">
        <v>29</v>
      </c>
      <c r="P44" s="3">
        <f t="shared" si="14"/>
        <v>117409.73277642716</v>
      </c>
      <c r="Q44" s="5">
        <f t="shared" si="5"/>
        <v>859.69469467085196</v>
      </c>
      <c r="R44" s="3">
        <f t="shared" si="6"/>
        <v>758.2711908477587</v>
      </c>
      <c r="S44" s="5">
        <f t="shared" si="15"/>
        <v>101.42350382309326</v>
      </c>
      <c r="T44" s="3">
        <f t="shared" si="16"/>
        <v>117308.30927260406</v>
      </c>
      <c r="U44" s="3"/>
      <c r="V44" s="3">
        <f t="shared" si="7"/>
        <v>20561.61796289841</v>
      </c>
      <c r="W44" s="7">
        <f t="shared" si="18"/>
        <v>7.2331484795341138E-3</v>
      </c>
      <c r="X44" s="8">
        <f t="shared" si="8"/>
        <v>8.6797781754409359E-2</v>
      </c>
    </row>
    <row r="45" spans="1:24" x14ac:dyDescent="0.3">
      <c r="A45">
        <v>30</v>
      </c>
      <c r="B45" s="3">
        <f t="shared" si="9"/>
        <v>117433.39675528495</v>
      </c>
      <c r="C45" s="5">
        <f t="shared" si="10"/>
        <v>880.51748865525144</v>
      </c>
      <c r="D45" s="3">
        <f t="shared" si="11"/>
        <v>782.88931170189971</v>
      </c>
      <c r="E45" s="5">
        <f t="shared" si="12"/>
        <v>97.628176953351726</v>
      </c>
      <c r="F45" s="3">
        <f t="shared" si="13"/>
        <v>117335.7685783316</v>
      </c>
      <c r="G45" s="3"/>
      <c r="H45" s="3">
        <f t="shared" si="0"/>
        <v>21641.561535272198</v>
      </c>
      <c r="I45" s="7">
        <f t="shared" si="1"/>
        <v>6.6666666666667408E-3</v>
      </c>
      <c r="J45" s="8">
        <f t="shared" si="2"/>
        <v>8.000000000000089E-2</v>
      </c>
      <c r="K45" s="8"/>
      <c r="L45" s="22">
        <f t="shared" si="17"/>
        <v>-681.40872727467695</v>
      </c>
      <c r="M45" s="3">
        <f t="shared" si="4"/>
        <v>-20.70564136420748</v>
      </c>
      <c r="N45" s="3">
        <f>R45-D45</f>
        <v>-25.273147649665134</v>
      </c>
      <c r="O45">
        <v>30</v>
      </c>
      <c r="P45" s="3">
        <f t="shared" si="14"/>
        <v>117308.30927260406</v>
      </c>
      <c r="Q45" s="5">
        <f t="shared" si="5"/>
        <v>859.69469467085196</v>
      </c>
      <c r="R45" s="3">
        <f t="shared" si="6"/>
        <v>757.61616405223458</v>
      </c>
      <c r="S45" s="5">
        <f t="shared" si="15"/>
        <v>102.07853061861738</v>
      </c>
      <c r="T45" s="3">
        <f t="shared" si="16"/>
        <v>117206.23074198545</v>
      </c>
      <c r="U45" s="3"/>
      <c r="V45" s="3">
        <f t="shared" si="7"/>
        <v>21129.774111222392</v>
      </c>
      <c r="W45" s="7">
        <f t="shared" si="18"/>
        <v>7.2099521247820609E-3</v>
      </c>
      <c r="X45" s="8">
        <f t="shared" si="8"/>
        <v>8.6519425497384728E-2</v>
      </c>
    </row>
    <row r="46" spans="1:24" x14ac:dyDescent="0.3">
      <c r="A46">
        <v>31</v>
      </c>
      <c r="B46" s="3">
        <f t="shared" si="9"/>
        <v>117335.7685783316</v>
      </c>
      <c r="C46" s="5">
        <f t="shared" si="10"/>
        <v>880.51748865525144</v>
      </c>
      <c r="D46" s="3">
        <f t="shared" si="11"/>
        <v>782.23845718887742</v>
      </c>
      <c r="E46" s="5">
        <f t="shared" si="12"/>
        <v>98.279031466374022</v>
      </c>
      <c r="F46" s="3">
        <f t="shared" si="13"/>
        <v>117237.48954686522</v>
      </c>
      <c r="G46" s="3"/>
      <c r="H46" s="3">
        <f t="shared" si="0"/>
        <v>22214.847933557558</v>
      </c>
      <c r="I46" s="7">
        <f t="shared" si="1"/>
        <v>6.6666666666671042E-3</v>
      </c>
      <c r="J46" s="8">
        <f t="shared" si="2"/>
        <v>8.0000000000005247E-2</v>
      </c>
      <c r="K46" s="8"/>
      <c r="L46" s="22">
        <f t="shared" si="17"/>
        <v>-701.98408368307537</v>
      </c>
      <c r="M46" s="3">
        <f t="shared" si="4"/>
        <v>-20.575356408398463</v>
      </c>
      <c r="N46" s="3">
        <f>R46-D46</f>
        <v>-25.281550313554703</v>
      </c>
      <c r="O46">
        <v>31</v>
      </c>
      <c r="P46" s="3">
        <f t="shared" si="14"/>
        <v>117206.23074198545</v>
      </c>
      <c r="Q46" s="5">
        <f t="shared" si="5"/>
        <v>859.69469467085196</v>
      </c>
      <c r="R46" s="3">
        <f t="shared" si="6"/>
        <v>756.95690687532272</v>
      </c>
      <c r="S46" s="5">
        <f t="shared" si="15"/>
        <v>102.73778779552924</v>
      </c>
      <c r="T46" s="3">
        <f t="shared" si="16"/>
        <v>117103.49295418992</v>
      </c>
      <c r="U46" s="3"/>
      <c r="V46" s="3">
        <f t="shared" si="7"/>
        <v>21689.503226751465</v>
      </c>
      <c r="W46" s="7">
        <f t="shared" si="18"/>
        <v>7.1882599384887856E-3</v>
      </c>
      <c r="X46" s="8">
        <f t="shared" si="8"/>
        <v>8.6259119261865427E-2</v>
      </c>
    </row>
    <row r="47" spans="1:24" x14ac:dyDescent="0.3">
      <c r="A47">
        <v>32</v>
      </c>
      <c r="B47" s="3">
        <f t="shared" si="9"/>
        <v>117237.48954686522</v>
      </c>
      <c r="C47" s="5">
        <f t="shared" si="10"/>
        <v>880.51748865525144</v>
      </c>
      <c r="D47" s="3">
        <f t="shared" si="11"/>
        <v>781.58326364576817</v>
      </c>
      <c r="E47" s="5">
        <f t="shared" si="12"/>
        <v>98.934225009483271</v>
      </c>
      <c r="F47" s="3">
        <f t="shared" si="13"/>
        <v>117138.55532185575</v>
      </c>
      <c r="G47" s="3"/>
      <c r="H47" s="3">
        <f t="shared" si="0"/>
        <v>22779.591984848597</v>
      </c>
      <c r="I47" s="7">
        <f t="shared" si="1"/>
        <v>6.6666666666701244E-3</v>
      </c>
      <c r="J47" s="8">
        <f t="shared" si="2"/>
        <v>8.0000000000041496E-2</v>
      </c>
      <c r="K47" s="8"/>
      <c r="L47" s="22">
        <f t="shared" si="17"/>
        <v>-722.42990691194814</v>
      </c>
      <c r="M47" s="3">
        <f t="shared" si="4"/>
        <v>-20.445823228872747</v>
      </c>
      <c r="N47" s="3">
        <f>R47-D47</f>
        <v>-25.289871649958286</v>
      </c>
      <c r="O47">
        <v>32</v>
      </c>
      <c r="P47" s="3">
        <f t="shared" si="14"/>
        <v>117103.49295418992</v>
      </c>
      <c r="Q47" s="5">
        <f t="shared" si="5"/>
        <v>859.69469467085196</v>
      </c>
      <c r="R47" s="3">
        <f t="shared" si="6"/>
        <v>756.29339199580988</v>
      </c>
      <c r="S47" s="5">
        <f t="shared" si="15"/>
        <v>103.40130267504207</v>
      </c>
      <c r="T47" s="3">
        <f t="shared" si="16"/>
        <v>117000.09165151487</v>
      </c>
      <c r="U47" s="3"/>
      <c r="V47" s="3">
        <f t="shared" si="7"/>
        <v>22240.892007777617</v>
      </c>
      <c r="W47" s="7">
        <f t="shared" si="18"/>
        <v>7.1679308728198757E-3</v>
      </c>
      <c r="X47" s="8">
        <f t="shared" si="8"/>
        <v>8.6015170473838512E-2</v>
      </c>
    </row>
    <row r="48" spans="1:24" x14ac:dyDescent="0.3">
      <c r="A48">
        <v>33</v>
      </c>
      <c r="B48" s="3">
        <f t="shared" si="9"/>
        <v>117138.55532185575</v>
      </c>
      <c r="C48" s="5">
        <f t="shared" si="10"/>
        <v>880.51748865525144</v>
      </c>
      <c r="D48" s="3">
        <f t="shared" si="11"/>
        <v>780.92370214570508</v>
      </c>
      <c r="E48" s="5">
        <f t="shared" si="12"/>
        <v>99.593786509546362</v>
      </c>
      <c r="F48" s="3">
        <f t="shared" si="13"/>
        <v>117038.9615353462</v>
      </c>
      <c r="G48" s="3"/>
      <c r="H48" s="3">
        <f t="shared" si="0"/>
        <v>23335.881689776608</v>
      </c>
      <c r="I48" s="7">
        <f t="shared" si="1"/>
        <v>6.666666666666674E-3</v>
      </c>
      <c r="J48" s="8">
        <f t="shared" si="2"/>
        <v>8.0000000000000085E-2</v>
      </c>
      <c r="K48" s="8"/>
      <c r="L48" s="22">
        <f t="shared" si="17"/>
        <v>-742.74694378190759</v>
      </c>
      <c r="M48" s="3">
        <f t="shared" si="4"/>
        <v>-20.317036869959427</v>
      </c>
      <c r="N48" s="3">
        <f>R48-D48</f>
        <v>-25.298110229671579</v>
      </c>
      <c r="O48">
        <v>33</v>
      </c>
      <c r="P48" s="3">
        <f t="shared" si="14"/>
        <v>117000.09165151487</v>
      </c>
      <c r="Q48" s="5">
        <f t="shared" si="5"/>
        <v>859.69469467085196</v>
      </c>
      <c r="R48" s="3">
        <f t="shared" si="6"/>
        <v>755.6255919160335</v>
      </c>
      <c r="S48" s="5">
        <f t="shared" si="15"/>
        <v>104.06910275481846</v>
      </c>
      <c r="T48" s="3">
        <f t="shared" si="16"/>
        <v>116896.02254876005</v>
      </c>
      <c r="U48" s="3"/>
      <c r="V48" s="3">
        <f t="shared" si="7"/>
        <v>22784.026373861594</v>
      </c>
      <c r="W48" s="7">
        <f t="shared" si="18"/>
        <v>7.148840981880642E-3</v>
      </c>
      <c r="X48" s="8">
        <f t="shared" si="8"/>
        <v>8.57860917825677E-2</v>
      </c>
    </row>
    <row r="49" spans="1:24" x14ac:dyDescent="0.3">
      <c r="A49">
        <v>34</v>
      </c>
      <c r="B49" s="3">
        <f t="shared" si="9"/>
        <v>117038.9615353462</v>
      </c>
      <c r="C49" s="5">
        <f t="shared" si="10"/>
        <v>880.51748865525144</v>
      </c>
      <c r="D49" s="3">
        <f t="shared" si="11"/>
        <v>780.25974356897473</v>
      </c>
      <c r="E49" s="5">
        <f t="shared" si="12"/>
        <v>100.25774508627671</v>
      </c>
      <c r="F49" s="3">
        <f t="shared" si="13"/>
        <v>116938.70379025993</v>
      </c>
      <c r="G49" s="3"/>
      <c r="H49" s="3">
        <f t="shared" si="0"/>
        <v>23883.804258049506</v>
      </c>
      <c r="I49" s="7">
        <f t="shared" si="1"/>
        <v>6.6666666666666732E-3</v>
      </c>
      <c r="J49" s="8">
        <f t="shared" si="2"/>
        <v>8.0000000000000071E-2</v>
      </c>
      <c r="K49" s="8"/>
      <c r="L49" s="22">
        <f t="shared" si="17"/>
        <v>-762.93593619070873</v>
      </c>
      <c r="M49" s="3">
        <f t="shared" si="4"/>
        <v>-20.188992408801152</v>
      </c>
      <c r="N49" s="3">
        <f>R49-D49</f>
        <v>-25.306264608232709</v>
      </c>
      <c r="O49">
        <v>34</v>
      </c>
      <c r="P49" s="3">
        <f t="shared" si="14"/>
        <v>116896.02254876005</v>
      </c>
      <c r="Q49" s="5">
        <f t="shared" si="5"/>
        <v>859.69469467085196</v>
      </c>
      <c r="R49" s="3">
        <f t="shared" si="6"/>
        <v>754.95347896074202</v>
      </c>
      <c r="S49" s="5">
        <f t="shared" si="15"/>
        <v>104.74121571010994</v>
      </c>
      <c r="T49" s="3">
        <f t="shared" si="16"/>
        <v>116791.28133304995</v>
      </c>
      <c r="U49" s="3"/>
      <c r="V49" s="3">
        <f t="shared" si="7"/>
        <v>23318.991472344795</v>
      </c>
      <c r="W49" s="7">
        <f t="shared" si="18"/>
        <v>7.1308809059188374E-3</v>
      </c>
      <c r="X49" s="8">
        <f t="shared" si="8"/>
        <v>8.5570570871026042E-2</v>
      </c>
    </row>
    <row r="50" spans="1:24" x14ac:dyDescent="0.3">
      <c r="A50">
        <v>35</v>
      </c>
      <c r="B50" s="3">
        <f t="shared" si="9"/>
        <v>116938.70379025993</v>
      </c>
      <c r="C50" s="5">
        <f t="shared" si="10"/>
        <v>880.51748865525144</v>
      </c>
      <c r="D50" s="3">
        <f t="shared" si="11"/>
        <v>779.59135860173285</v>
      </c>
      <c r="E50" s="5">
        <f t="shared" si="12"/>
        <v>100.92613005351859</v>
      </c>
      <c r="F50" s="3">
        <f t="shared" si="13"/>
        <v>116837.77766020641</v>
      </c>
      <c r="G50" s="3"/>
      <c r="H50" s="3">
        <f t="shared" si="0"/>
        <v>24423.446115068156</v>
      </c>
      <c r="I50" s="7">
        <f t="shared" si="1"/>
        <v>6.666666666666694E-3</v>
      </c>
      <c r="J50" s="8">
        <f t="shared" si="2"/>
        <v>8.0000000000000321E-2</v>
      </c>
      <c r="K50" s="8"/>
      <c r="L50" s="22">
        <f t="shared" si="17"/>
        <v>-782.99762114584689</v>
      </c>
      <c r="M50" s="3">
        <f t="shared" si="4"/>
        <v>-20.061684955138215</v>
      </c>
      <c r="N50" s="3">
        <f>R50-D50</f>
        <v>-25.314333325785242</v>
      </c>
      <c r="O50">
        <v>35</v>
      </c>
      <c r="P50" s="3">
        <f t="shared" si="14"/>
        <v>116791.28133304995</v>
      </c>
      <c r="Q50" s="5">
        <f t="shared" si="5"/>
        <v>859.69469467085196</v>
      </c>
      <c r="R50" s="3">
        <f t="shared" si="6"/>
        <v>754.27702527594761</v>
      </c>
      <c r="S50" s="5">
        <f t="shared" si="15"/>
        <v>105.41766939490435</v>
      </c>
      <c r="T50" s="3">
        <f t="shared" si="16"/>
        <v>116685.86366365505</v>
      </c>
      <c r="U50" s="3"/>
      <c r="V50" s="3">
        <f t="shared" si="7"/>
        <v>23845.871684809154</v>
      </c>
      <c r="W50" s="7">
        <f t="shared" si="18"/>
        <v>7.1139537871269835E-3</v>
      </c>
      <c r="X50" s="8">
        <f t="shared" si="8"/>
        <v>8.5367445445523799E-2</v>
      </c>
    </row>
    <row r="51" spans="1:24" x14ac:dyDescent="0.3">
      <c r="A51">
        <v>36</v>
      </c>
      <c r="B51" s="3">
        <f t="shared" si="9"/>
        <v>116837.77766020641</v>
      </c>
      <c r="C51" s="5">
        <f t="shared" si="10"/>
        <v>880.51748865525144</v>
      </c>
      <c r="D51" s="3">
        <f t="shared" si="11"/>
        <v>778.91851773470944</v>
      </c>
      <c r="E51" s="5">
        <f t="shared" si="12"/>
        <v>101.598970920542</v>
      </c>
      <c r="F51" s="3">
        <f t="shared" si="13"/>
        <v>116736.17868928587</v>
      </c>
      <c r="G51" s="3"/>
      <c r="H51" s="3">
        <f t="shared" si="0"/>
        <v>24954.892908489699</v>
      </c>
      <c r="I51" s="7">
        <f t="shared" si="1"/>
        <v>6.6666666666666732E-3</v>
      </c>
      <c r="J51" s="8">
        <f t="shared" si="2"/>
        <v>8.0000000000000071E-2</v>
      </c>
      <c r="K51" s="8"/>
      <c r="L51" s="22">
        <f t="shared" si="17"/>
        <v>-802.9327307969387</v>
      </c>
      <c r="M51" s="3">
        <f t="shared" si="4"/>
        <v>-19.935109651091778</v>
      </c>
      <c r="N51" s="3">
        <f>R51-D51</f>
        <v>-25.322314906937208</v>
      </c>
      <c r="O51">
        <v>36</v>
      </c>
      <c r="P51" s="3">
        <f t="shared" si="14"/>
        <v>116685.86366365505</v>
      </c>
      <c r="Q51" s="5">
        <f t="shared" si="5"/>
        <v>859.69469467085196</v>
      </c>
      <c r="R51" s="3">
        <f t="shared" si="6"/>
        <v>753.59620282777223</v>
      </c>
      <c r="S51" s="5">
        <f t="shared" si="15"/>
        <v>106.09849184307973</v>
      </c>
      <c r="T51" s="3">
        <f t="shared" si="16"/>
        <v>116579.76517181197</v>
      </c>
      <c r="U51" s="3"/>
      <c r="V51" s="3">
        <f t="shared" si="7"/>
        <v>24364.75063348523</v>
      </c>
      <c r="W51" s="7">
        <f t="shared" si="18"/>
        <v>7.0979735326327431E-3</v>
      </c>
      <c r="X51" s="8">
        <f t="shared" si="8"/>
        <v>8.5175682391592913E-2</v>
      </c>
    </row>
    <row r="52" spans="1:24" x14ac:dyDescent="0.3">
      <c r="A52">
        <v>37</v>
      </c>
      <c r="B52" s="3">
        <f t="shared" si="9"/>
        <v>116736.17868928587</v>
      </c>
      <c r="C52" s="5">
        <f t="shared" si="10"/>
        <v>880.51748865525144</v>
      </c>
      <c r="D52" s="3">
        <f t="shared" si="11"/>
        <v>778.24119126190578</v>
      </c>
      <c r="E52" s="5">
        <f t="shared" si="12"/>
        <v>102.27629739334566</v>
      </c>
      <c r="F52" s="3">
        <f t="shared" si="13"/>
        <v>116633.90239189252</v>
      </c>
      <c r="G52" s="3"/>
      <c r="H52" s="3">
        <f t="shared" si="0"/>
        <v>25478.229514738377</v>
      </c>
      <c r="I52" s="7">
        <f t="shared" si="1"/>
        <v>6.6666666666667009E-3</v>
      </c>
      <c r="J52" s="8">
        <f t="shared" si="2"/>
        <v>8.0000000000000404E-2</v>
      </c>
      <c r="K52" s="8"/>
      <c r="L52" s="22">
        <f t="shared" si="17"/>
        <v>-822.74199246788817</v>
      </c>
      <c r="M52" s="3">
        <f t="shared" si="4"/>
        <v>-19.809261670949507</v>
      </c>
      <c r="N52" s="3">
        <f>R52-D52</f>
        <v>-25.330207860620135</v>
      </c>
      <c r="O52">
        <v>37</v>
      </c>
      <c r="P52" s="3">
        <f t="shared" si="14"/>
        <v>116579.76517181197</v>
      </c>
      <c r="Q52" s="5">
        <f t="shared" si="5"/>
        <v>859.69469467085196</v>
      </c>
      <c r="R52" s="3">
        <f t="shared" si="6"/>
        <v>752.91098340128565</v>
      </c>
      <c r="S52" s="5">
        <f t="shared" si="15"/>
        <v>106.78371126956631</v>
      </c>
      <c r="T52" s="3">
        <f t="shared" si="16"/>
        <v>116472.9814605424</v>
      </c>
      <c r="U52" s="3"/>
      <c r="V52" s="3">
        <f t="shared" si="7"/>
        <v>24875.711187609093</v>
      </c>
      <c r="W52" s="7">
        <f t="shared" si="18"/>
        <v>7.0828633594542329E-3</v>
      </c>
      <c r="X52" s="8">
        <f t="shared" si="8"/>
        <v>8.4994360313450798E-2</v>
      </c>
    </row>
    <row r="53" spans="1:24" x14ac:dyDescent="0.3">
      <c r="A53">
        <v>38</v>
      </c>
      <c r="B53" s="3">
        <f t="shared" si="9"/>
        <v>116633.90239189252</v>
      </c>
      <c r="C53" s="5">
        <f t="shared" si="10"/>
        <v>880.51748865525144</v>
      </c>
      <c r="D53" s="3">
        <f t="shared" si="11"/>
        <v>777.55934927928354</v>
      </c>
      <c r="E53" s="5">
        <f t="shared" si="12"/>
        <v>102.9581393759679</v>
      </c>
      <c r="F53" s="3">
        <f t="shared" si="13"/>
        <v>116530.94425251655</v>
      </c>
      <c r="G53" s="3"/>
      <c r="H53" s="3">
        <f t="shared" si="0"/>
        <v>25993.540045464251</v>
      </c>
      <c r="I53" s="7">
        <f t="shared" si="1"/>
        <v>6.6666666666668735E-3</v>
      </c>
      <c r="J53" s="8">
        <f t="shared" si="2"/>
        <v>8.0000000000002486E-2</v>
      </c>
      <c r="K53" s="8"/>
      <c r="L53" s="22">
        <f t="shared" si="17"/>
        <v>-842.426128688841</v>
      </c>
      <c r="M53" s="3">
        <f t="shared" si="4"/>
        <v>-19.684136220952819</v>
      </c>
      <c r="N53" s="3">
        <f>R53-D53</f>
        <v>-25.33801067994716</v>
      </c>
      <c r="O53">
        <v>38</v>
      </c>
      <c r="P53" s="3">
        <f t="shared" si="14"/>
        <v>116472.9814605424</v>
      </c>
      <c r="Q53" s="5">
        <f t="shared" si="5"/>
        <v>859.69469467085196</v>
      </c>
      <c r="R53" s="3">
        <f t="shared" si="6"/>
        <v>752.22133859933638</v>
      </c>
      <c r="S53" s="5">
        <f t="shared" si="15"/>
        <v>107.47335607151558</v>
      </c>
      <c r="T53" s="3">
        <f t="shared" si="16"/>
        <v>116365.50810447089</v>
      </c>
      <c r="U53" s="3"/>
      <c r="V53" s="3">
        <f t="shared" si="7"/>
        <v>25378.835469728267</v>
      </c>
      <c r="W53" s="7">
        <f t="shared" si="18"/>
        <v>7.0685545691752854E-3</v>
      </c>
      <c r="X53" s="8">
        <f t="shared" si="8"/>
        <v>8.4822654830103428E-2</v>
      </c>
    </row>
    <row r="54" spans="1:24" x14ac:dyDescent="0.3">
      <c r="A54">
        <v>39</v>
      </c>
      <c r="B54" s="3">
        <f t="shared" si="9"/>
        <v>116530.94425251655</v>
      </c>
      <c r="C54" s="5">
        <f t="shared" si="10"/>
        <v>880.51748865525144</v>
      </c>
      <c r="D54" s="3">
        <f t="shared" si="11"/>
        <v>776.87296168344369</v>
      </c>
      <c r="E54" s="5">
        <f t="shared" si="12"/>
        <v>103.64452697180775</v>
      </c>
      <c r="F54" s="3">
        <f t="shared" si="13"/>
        <v>116427.29972554474</v>
      </c>
      <c r="G54" s="3"/>
      <c r="H54" s="3">
        <f t="shared" si="0"/>
        <v>26500.907853950135</v>
      </c>
      <c r="I54" s="7">
        <f t="shared" si="1"/>
        <v>6.6666666666680635E-3</v>
      </c>
      <c r="J54" s="8">
        <f t="shared" si="2"/>
        <v>8.0000000000016766E-2</v>
      </c>
      <c r="K54" s="8"/>
      <c r="L54" s="22">
        <f t="shared" si="17"/>
        <v>-861.98585722792598</v>
      </c>
      <c r="M54" s="3">
        <f t="shared" si="4"/>
        <v>-19.559728539084954</v>
      </c>
      <c r="N54" s="3">
        <f>R54-D54</f>
        <v>-25.345721842069224</v>
      </c>
      <c r="O54">
        <v>39</v>
      </c>
      <c r="P54" s="3">
        <f t="shared" si="14"/>
        <v>116365.50810447089</v>
      </c>
      <c r="Q54" s="5">
        <f t="shared" si="5"/>
        <v>859.69469467085196</v>
      </c>
      <c r="R54" s="3">
        <f t="shared" si="6"/>
        <v>751.52723984137447</v>
      </c>
      <c r="S54" s="5">
        <f t="shared" si="15"/>
        <v>108.16745482947749</v>
      </c>
      <c r="T54" s="3">
        <f t="shared" si="16"/>
        <v>116257.34064964141</v>
      </c>
      <c r="U54" s="3"/>
      <c r="V54" s="3">
        <f t="shared" si="7"/>
        <v>25874.204861957191</v>
      </c>
      <c r="W54" s="7">
        <f t="shared" si="18"/>
        <v>7.0549855111954407E-3</v>
      </c>
      <c r="X54" s="8">
        <f t="shared" si="8"/>
        <v>8.4659826134345292E-2</v>
      </c>
    </row>
    <row r="55" spans="1:24" x14ac:dyDescent="0.3">
      <c r="A55">
        <v>40</v>
      </c>
      <c r="B55" s="3">
        <f t="shared" si="9"/>
        <v>116427.29972554474</v>
      </c>
      <c r="C55" s="5">
        <f t="shared" si="10"/>
        <v>880.51748865525144</v>
      </c>
      <c r="D55" s="3">
        <f t="shared" si="11"/>
        <v>776.18199817029836</v>
      </c>
      <c r="E55" s="5">
        <f t="shared" si="12"/>
        <v>104.33549048495308</v>
      </c>
      <c r="F55" s="3">
        <f t="shared" si="13"/>
        <v>116322.96423505979</v>
      </c>
      <c r="G55" s="3"/>
      <c r="H55" s="3">
        <f t="shared" si="0"/>
        <v>27000.415541467286</v>
      </c>
      <c r="I55" s="7">
        <f t="shared" si="1"/>
        <v>6.6666666666764371E-3</v>
      </c>
      <c r="J55" s="8">
        <f t="shared" si="2"/>
        <v>8.0000000000117241E-2</v>
      </c>
      <c r="K55" s="8"/>
      <c r="L55" s="22">
        <f t="shared" si="17"/>
        <v>-881.42189112278709</v>
      </c>
      <c r="M55" s="3">
        <f t="shared" si="4"/>
        <v>-19.436033894861136</v>
      </c>
      <c r="N55" s="3">
        <f>R55-D55</f>
        <v>-25.35333980803091</v>
      </c>
      <c r="O55">
        <v>40</v>
      </c>
      <c r="P55" s="3">
        <f t="shared" si="14"/>
        <v>116257.34064964141</v>
      </c>
      <c r="Q55" s="5">
        <f t="shared" si="5"/>
        <v>859.69469467085196</v>
      </c>
      <c r="R55" s="3">
        <f t="shared" si="6"/>
        <v>750.82865836226745</v>
      </c>
      <c r="S55" s="5">
        <f t="shared" si="15"/>
        <v>108.86603630858451</v>
      </c>
      <c r="T55" s="3">
        <f t="shared" si="16"/>
        <v>116148.47461333283</v>
      </c>
      <c r="U55" s="3"/>
      <c r="V55" s="3">
        <f t="shared" si="7"/>
        <v>26361.900012182574</v>
      </c>
      <c r="W55" s="7">
        <f t="shared" si="18"/>
        <v>7.0421007015343652E-3</v>
      </c>
      <c r="X55" s="8">
        <f t="shared" si="8"/>
        <v>8.4505208418412386E-2</v>
      </c>
    </row>
    <row r="56" spans="1:24" x14ac:dyDescent="0.3">
      <c r="A56">
        <v>41</v>
      </c>
      <c r="B56" s="3">
        <f t="shared" si="9"/>
        <v>116322.96423505979</v>
      </c>
      <c r="C56" s="5">
        <f t="shared" si="10"/>
        <v>880.51748865525144</v>
      </c>
      <c r="D56" s="3">
        <f t="shared" si="11"/>
        <v>775.486428233732</v>
      </c>
      <c r="E56" s="5">
        <f t="shared" si="12"/>
        <v>105.03106042151944</v>
      </c>
      <c r="F56" s="3">
        <f t="shared" si="13"/>
        <v>116217.93317463827</v>
      </c>
      <c r="G56" s="3"/>
      <c r="H56" s="3">
        <f t="shared" si="0"/>
        <v>27492.1449635801</v>
      </c>
      <c r="I56" s="7">
        <f t="shared" si="1"/>
        <v>6.6666666666666723E-3</v>
      </c>
      <c r="J56" s="8">
        <f t="shared" si="2"/>
        <v>8.0000000000000071E-2</v>
      </c>
      <c r="K56" s="8"/>
      <c r="L56" s="22">
        <f t="shared" si="17"/>
        <v>-900.73493871190647</v>
      </c>
      <c r="M56" s="3">
        <f t="shared" si="4"/>
        <v>-19.313047589119375</v>
      </c>
      <c r="N56" s="3">
        <f>R56-D56</f>
        <v>-25.36086302262413</v>
      </c>
      <c r="O56">
        <v>41</v>
      </c>
      <c r="P56" s="3">
        <f t="shared" si="14"/>
        <v>116148.47461333283</v>
      </c>
      <c r="Q56" s="5">
        <f t="shared" si="5"/>
        <v>859.69469467085196</v>
      </c>
      <c r="R56" s="3">
        <f t="shared" si="6"/>
        <v>750.12556521110787</v>
      </c>
      <c r="S56" s="5">
        <f t="shared" si="15"/>
        <v>109.56912945974409</v>
      </c>
      <c r="T56" s="3">
        <f t="shared" si="16"/>
        <v>116038.90548387308</v>
      </c>
      <c r="U56" s="3"/>
      <c r="V56" s="3">
        <f t="shared" si="7"/>
        <v>26842.000840219014</v>
      </c>
      <c r="W56" s="7">
        <f t="shared" si="18"/>
        <v>7.0298500705943401E-3</v>
      </c>
      <c r="X56" s="8">
        <f t="shared" si="8"/>
        <v>8.4358200847132081E-2</v>
      </c>
    </row>
    <row r="57" spans="1:24" x14ac:dyDescent="0.3">
      <c r="A57">
        <v>42</v>
      </c>
      <c r="B57" s="3">
        <f t="shared" si="9"/>
        <v>116217.93317463827</v>
      </c>
      <c r="C57" s="5">
        <f t="shared" si="10"/>
        <v>880.51748865525144</v>
      </c>
      <c r="D57" s="3">
        <f t="shared" si="11"/>
        <v>774.78622116425515</v>
      </c>
      <c r="E57" s="5">
        <f t="shared" si="12"/>
        <v>105.73126749099629</v>
      </c>
      <c r="F57" s="3">
        <f t="shared" si="13"/>
        <v>116112.20190714728</v>
      </c>
      <c r="G57" s="3"/>
      <c r="H57" s="3">
        <f t="shared" si="0"/>
        <v>27976.177236400359</v>
      </c>
      <c r="I57" s="7">
        <f t="shared" si="1"/>
        <v>6.6666666666666671E-3</v>
      </c>
      <c r="J57" s="8">
        <f t="shared" si="2"/>
        <v>0.08</v>
      </c>
      <c r="K57" s="8"/>
      <c r="L57" s="22">
        <f t="shared" si="17"/>
        <v>-919.92570366571977</v>
      </c>
      <c r="M57" s="3">
        <f t="shared" si="4"/>
        <v>-19.190764953813336</v>
      </c>
      <c r="N57" s="3">
        <f>R57-D57</f>
        <v>-25.368289914241473</v>
      </c>
      <c r="O57">
        <v>42</v>
      </c>
      <c r="P57" s="3">
        <f t="shared" si="14"/>
        <v>116038.90548387308</v>
      </c>
      <c r="Q57" s="5">
        <f t="shared" si="5"/>
        <v>859.69469467085196</v>
      </c>
      <c r="R57" s="3">
        <f t="shared" si="6"/>
        <v>749.41793125001368</v>
      </c>
      <c r="S57" s="5">
        <f t="shared" si="15"/>
        <v>110.27676342083828</v>
      </c>
      <c r="T57" s="3">
        <f t="shared" si="16"/>
        <v>115928.62872045224</v>
      </c>
      <c r="U57" s="3"/>
      <c r="V57" s="3">
        <f t="shared" si="7"/>
        <v>27314.586543915328</v>
      </c>
      <c r="W57" s="7">
        <f t="shared" si="18"/>
        <v>7.0181883184944928E-3</v>
      </c>
      <c r="X57" s="8">
        <f t="shared" si="8"/>
        <v>8.4218259821933913E-2</v>
      </c>
    </row>
    <row r="58" spans="1:24" x14ac:dyDescent="0.3">
      <c r="A58">
        <v>43</v>
      </c>
      <c r="B58" s="3">
        <f t="shared" si="9"/>
        <v>116112.20190714728</v>
      </c>
      <c r="C58" s="5">
        <f t="shared" si="10"/>
        <v>880.51748865525144</v>
      </c>
      <c r="D58" s="3">
        <f t="shared" si="11"/>
        <v>774.08134604764859</v>
      </c>
      <c r="E58" s="5">
        <f t="shared" si="12"/>
        <v>106.43614260760285</v>
      </c>
      <c r="F58" s="3">
        <f t="shared" si="13"/>
        <v>116005.76576453967</v>
      </c>
      <c r="G58" s="3"/>
      <c r="H58" s="3">
        <f t="shared" si="0"/>
        <v>28452.592742791283</v>
      </c>
      <c r="I58" s="7">
        <f t="shared" si="1"/>
        <v>6.6666666666666645E-3</v>
      </c>
      <c r="J58" s="8">
        <f t="shared" si="2"/>
        <v>7.9999999999999974E-2</v>
      </c>
      <c r="K58" s="8"/>
      <c r="L58" s="22">
        <f t="shared" si="17"/>
        <v>-938.99488501752603</v>
      </c>
      <c r="M58" s="3">
        <f t="shared" si="4"/>
        <v>-19.069181351806307</v>
      </c>
      <c r="N58" s="3">
        <f>R58-D58</f>
        <v>-25.37561889472795</v>
      </c>
      <c r="O58">
        <v>43</v>
      </c>
      <c r="P58" s="3">
        <f t="shared" si="14"/>
        <v>115928.62872045224</v>
      </c>
      <c r="Q58" s="5">
        <f t="shared" si="5"/>
        <v>859.69469467085196</v>
      </c>
      <c r="R58" s="3">
        <f t="shared" si="6"/>
        <v>748.70572715292064</v>
      </c>
      <c r="S58" s="5">
        <f t="shared" si="15"/>
        <v>110.98896751793131</v>
      </c>
      <c r="T58" s="3">
        <f t="shared" si="16"/>
        <v>115817.63975293431</v>
      </c>
      <c r="U58" s="3"/>
      <c r="V58" s="3">
        <f t="shared" si="7"/>
        <v>27779.735605211896</v>
      </c>
      <c r="W58" s="7">
        <f t="shared" si="18"/>
        <v>7.0070743602617478E-3</v>
      </c>
      <c r="X58" s="8">
        <f t="shared" si="8"/>
        <v>8.4084892323140981E-2</v>
      </c>
    </row>
    <row r="59" spans="1:24" x14ac:dyDescent="0.3">
      <c r="A59">
        <v>44</v>
      </c>
      <c r="B59" s="3">
        <f t="shared" si="9"/>
        <v>116005.76576453967</v>
      </c>
      <c r="C59" s="5">
        <f t="shared" si="10"/>
        <v>880.51748865525144</v>
      </c>
      <c r="D59" s="3">
        <f t="shared" si="11"/>
        <v>773.37177176359785</v>
      </c>
      <c r="E59" s="5">
        <f t="shared" si="12"/>
        <v>107.14571689165359</v>
      </c>
      <c r="F59" s="3">
        <f t="shared" si="13"/>
        <v>115898.62004764802</v>
      </c>
      <c r="G59" s="3"/>
      <c r="H59" s="3">
        <f t="shared" si="0"/>
        <v>28921.471138521869</v>
      </c>
      <c r="I59" s="7">
        <f t="shared" si="1"/>
        <v>6.6666666666666758E-3</v>
      </c>
      <c r="J59" s="8">
        <f t="shared" si="2"/>
        <v>8.0000000000000113E-2</v>
      </c>
      <c r="K59" s="8"/>
      <c r="L59" s="22">
        <f t="shared" si="17"/>
        <v>-957.94317719419178</v>
      </c>
      <c r="M59" s="3">
        <f t="shared" si="4"/>
        <v>-18.948292176665746</v>
      </c>
      <c r="N59" s="3">
        <f>R59-D59</f>
        <v>-25.382848359230479</v>
      </c>
      <c r="O59">
        <v>44</v>
      </c>
      <c r="P59" s="3">
        <f t="shared" si="14"/>
        <v>115817.63975293431</v>
      </c>
      <c r="Q59" s="5">
        <f t="shared" si="5"/>
        <v>859.69469467085196</v>
      </c>
      <c r="R59" s="3">
        <f t="shared" si="6"/>
        <v>747.98892340436737</v>
      </c>
      <c r="S59" s="5">
        <f t="shared" si="15"/>
        <v>111.70577126648459</v>
      </c>
      <c r="T59" s="3">
        <f t="shared" si="16"/>
        <v>115705.93398166783</v>
      </c>
      <c r="U59" s="3"/>
      <c r="V59" s="3">
        <f t="shared" si="7"/>
        <v>28237.525796149479</v>
      </c>
      <c r="W59" s="7">
        <f t="shared" si="18"/>
        <v>6.9964708467854138E-3</v>
      </c>
      <c r="X59" s="8">
        <f t="shared" si="8"/>
        <v>8.3957650161424965E-2</v>
      </c>
    </row>
    <row r="60" spans="1:24" x14ac:dyDescent="0.3">
      <c r="A60">
        <v>45</v>
      </c>
      <c r="B60" s="3">
        <f t="shared" si="9"/>
        <v>115898.62004764802</v>
      </c>
      <c r="C60" s="5">
        <f t="shared" si="10"/>
        <v>880.51748865525144</v>
      </c>
      <c r="D60" s="3">
        <f t="shared" si="11"/>
        <v>772.65746698432019</v>
      </c>
      <c r="E60" s="5">
        <f t="shared" si="12"/>
        <v>107.86002167093125</v>
      </c>
      <c r="F60" s="3">
        <f t="shared" si="13"/>
        <v>115790.76002597708</v>
      </c>
      <c r="G60" s="3"/>
      <c r="H60" s="3">
        <f t="shared" si="0"/>
        <v>29382.89135837186</v>
      </c>
      <c r="I60" s="7">
        <f t="shared" si="1"/>
        <v>6.6666666666667339E-3</v>
      </c>
      <c r="J60" s="8">
        <f t="shared" si="2"/>
        <v>8.0000000000000807E-2</v>
      </c>
      <c r="K60" s="8"/>
      <c r="L60" s="22">
        <f t="shared" si="17"/>
        <v>-976.77127004665306</v>
      </c>
      <c r="M60" s="3">
        <f t="shared" si="4"/>
        <v>-18.828092852461232</v>
      </c>
      <c r="N60" s="3">
        <f>R60-D60</f>
        <v>-25.38997668604884</v>
      </c>
      <c r="O60">
        <v>45</v>
      </c>
      <c r="P60" s="3">
        <f t="shared" si="14"/>
        <v>115705.93398166783</v>
      </c>
      <c r="Q60" s="5">
        <f t="shared" si="5"/>
        <v>859.69469467085196</v>
      </c>
      <c r="R60" s="3">
        <f t="shared" si="6"/>
        <v>747.26749029827135</v>
      </c>
      <c r="S60" s="5">
        <f t="shared" si="15"/>
        <v>112.4272043725806</v>
      </c>
      <c r="T60" s="3">
        <f t="shared" si="16"/>
        <v>115593.50677729525</v>
      </c>
      <c r="U60" s="3"/>
      <c r="V60" s="3">
        <f t="shared" si="7"/>
        <v>28688.034184829765</v>
      </c>
      <c r="W60" s="7">
        <f t="shared" si="18"/>
        <v>6.9863437496221628E-3</v>
      </c>
      <c r="X60" s="8">
        <f t="shared" si="8"/>
        <v>8.3836124995465958E-2</v>
      </c>
    </row>
    <row r="61" spans="1:24" x14ac:dyDescent="0.3">
      <c r="A61">
        <v>46</v>
      </c>
      <c r="B61" s="3">
        <f t="shared" si="9"/>
        <v>115790.76002597708</v>
      </c>
      <c r="C61" s="5">
        <f t="shared" si="10"/>
        <v>880.51748865525144</v>
      </c>
      <c r="D61" s="3">
        <f t="shared" si="11"/>
        <v>771.93840017318064</v>
      </c>
      <c r="E61" s="5">
        <f t="shared" si="12"/>
        <v>108.5790884820708</v>
      </c>
      <c r="F61" s="3">
        <f t="shared" si="13"/>
        <v>115682.18093749501</v>
      </c>
      <c r="G61" s="3"/>
      <c r="H61" s="3">
        <f t="shared" si="0"/>
        <v>29836.931622187763</v>
      </c>
      <c r="I61" s="7">
        <f t="shared" si="1"/>
        <v>6.6666666666671693E-3</v>
      </c>
      <c r="J61" s="8">
        <f t="shared" si="2"/>
        <v>8.0000000000006039E-2</v>
      </c>
      <c r="K61" s="8"/>
      <c r="L61" s="22">
        <f t="shared" si="17"/>
        <v>-995.47984888021449</v>
      </c>
      <c r="M61" s="3">
        <f t="shared" si="4"/>
        <v>-18.708578833561404</v>
      </c>
      <c r="N61" s="3">
        <f>R61-D61</f>
        <v>-25.397002236482194</v>
      </c>
      <c r="O61">
        <v>46</v>
      </c>
      <c r="P61" s="3">
        <f t="shared" si="14"/>
        <v>115593.50677729525</v>
      </c>
      <c r="Q61" s="5">
        <f t="shared" si="5"/>
        <v>859.69469467085196</v>
      </c>
      <c r="R61" s="3">
        <f t="shared" si="6"/>
        <v>746.54139793669844</v>
      </c>
      <c r="S61" s="5">
        <f t="shared" si="15"/>
        <v>113.15329673415351</v>
      </c>
      <c r="T61" s="3">
        <f t="shared" si="16"/>
        <v>115480.3534805611</v>
      </c>
      <c r="U61" s="3"/>
      <c r="V61" s="3">
        <f t="shared" si="7"/>
        <v>29131.337141328244</v>
      </c>
      <c r="W61" s="7">
        <f t="shared" si="18"/>
        <v>6.9766619999751577E-3</v>
      </c>
      <c r="X61" s="8">
        <f t="shared" si="8"/>
        <v>8.3719943999701896E-2</v>
      </c>
    </row>
    <row r="62" spans="1:24" x14ac:dyDescent="0.3">
      <c r="A62">
        <v>47</v>
      </c>
      <c r="B62" s="3">
        <f t="shared" si="9"/>
        <v>115682.18093749501</v>
      </c>
      <c r="C62" s="5">
        <f t="shared" si="10"/>
        <v>880.51748865525144</v>
      </c>
      <c r="D62" s="3">
        <f t="shared" si="11"/>
        <v>771.21453958330017</v>
      </c>
      <c r="E62" s="5">
        <f t="shared" si="12"/>
        <v>109.30294907195128</v>
      </c>
      <c r="F62" s="3">
        <f t="shared" si="13"/>
        <v>115572.87798842306</v>
      </c>
      <c r="G62" s="3"/>
      <c r="H62" s="3">
        <f t="shared" si="0"/>
        <v>30283.669440890259</v>
      </c>
      <c r="I62" s="7">
        <f t="shared" si="1"/>
        <v>6.6666666666702597E-3</v>
      </c>
      <c r="J62" s="8">
        <f t="shared" si="2"/>
        <v>8.000000000004312E-2</v>
      </c>
      <c r="K62" s="8"/>
      <c r="L62" s="22">
        <f t="shared" si="17"/>
        <v>-1014.0695944846483</v>
      </c>
      <c r="M62" s="3">
        <f t="shared" si="4"/>
        <v>-18.589745604433752</v>
      </c>
      <c r="N62" s="3">
        <f>R62-D62</f>
        <v>-25.403923354676408</v>
      </c>
      <c r="O62">
        <v>47</v>
      </c>
      <c r="P62" s="3">
        <f t="shared" si="14"/>
        <v>115480.3534805611</v>
      </c>
      <c r="Q62" s="5">
        <f t="shared" si="5"/>
        <v>859.69469467085196</v>
      </c>
      <c r="R62" s="3">
        <f t="shared" si="6"/>
        <v>745.81061622862376</v>
      </c>
      <c r="S62" s="5">
        <f t="shared" si="15"/>
        <v>113.8840784422282</v>
      </c>
      <c r="T62" s="3">
        <f t="shared" si="16"/>
        <v>115366.46940211888</v>
      </c>
      <c r="U62" s="3"/>
      <c r="V62" s="3">
        <f t="shared" si="7"/>
        <v>29567.510343559479</v>
      </c>
      <c r="W62" s="7">
        <f t="shared" si="18"/>
        <v>6.967397173771781E-3</v>
      </c>
      <c r="X62" s="8">
        <f t="shared" si="8"/>
        <v>8.3608766085261368E-2</v>
      </c>
    </row>
    <row r="63" spans="1:24" x14ac:dyDescent="0.3">
      <c r="A63">
        <v>48</v>
      </c>
      <c r="B63" s="3">
        <f t="shared" si="9"/>
        <v>115572.87798842306</v>
      </c>
      <c r="C63" s="5">
        <f t="shared" si="10"/>
        <v>880.51748865525144</v>
      </c>
      <c r="D63" s="3">
        <f t="shared" si="11"/>
        <v>770.48585325615375</v>
      </c>
      <c r="E63" s="5">
        <f t="shared" si="12"/>
        <v>110.03163539909769</v>
      </c>
      <c r="F63" s="3">
        <f t="shared" si="13"/>
        <v>115462.84635302397</v>
      </c>
      <c r="G63" s="3"/>
      <c r="H63" s="3">
        <f t="shared" si="0"/>
        <v>30723.181622433403</v>
      </c>
      <c r="I63" s="7">
        <f t="shared" si="1"/>
        <v>6.6666666666666654E-3</v>
      </c>
      <c r="J63" s="8">
        <f t="shared" si="2"/>
        <v>7.9999999999999988E-2</v>
      </c>
      <c r="K63" s="8"/>
      <c r="L63" s="22">
        <f t="shared" si="17"/>
        <v>-1032.5411831640936</v>
      </c>
      <c r="M63" s="3">
        <f t="shared" si="4"/>
        <v>-18.47158867944519</v>
      </c>
      <c r="N63" s="3">
        <f>R63-D63</f>
        <v>-25.410738367469321</v>
      </c>
      <c r="O63">
        <v>48</v>
      </c>
      <c r="P63" s="3">
        <f t="shared" si="14"/>
        <v>115366.46940211888</v>
      </c>
      <c r="Q63" s="5">
        <f t="shared" si="5"/>
        <v>859.69469467085196</v>
      </c>
      <c r="R63" s="3">
        <f t="shared" si="6"/>
        <v>745.07511488868442</v>
      </c>
      <c r="S63" s="5">
        <f t="shared" si="15"/>
        <v>114.61957978216753</v>
      </c>
      <c r="T63" s="3">
        <f t="shared" si="16"/>
        <v>115251.84982233671</v>
      </c>
      <c r="U63" s="3"/>
      <c r="V63" s="3">
        <f t="shared" si="7"/>
        <v>29996.628783095424</v>
      </c>
      <c r="W63" s="7">
        <f t="shared" si="18"/>
        <v>6.9585232161040126E-3</v>
      </c>
      <c r="X63" s="8">
        <f t="shared" si="8"/>
        <v>8.3502278593248158E-2</v>
      </c>
    </row>
    <row r="64" spans="1:24" x14ac:dyDescent="0.3">
      <c r="A64">
        <v>49</v>
      </c>
      <c r="B64" s="3">
        <f t="shared" si="9"/>
        <v>115462.84635302397</v>
      </c>
      <c r="C64" s="5">
        <f t="shared" si="10"/>
        <v>880.51748865525144</v>
      </c>
      <c r="D64" s="3">
        <f t="shared" si="11"/>
        <v>769.75230902015983</v>
      </c>
      <c r="E64" s="5">
        <f t="shared" si="12"/>
        <v>110.76517963509161</v>
      </c>
      <c r="F64" s="3">
        <f t="shared" si="13"/>
        <v>115352.08117338887</v>
      </c>
      <c r="G64" s="3"/>
      <c r="H64" s="3">
        <f t="shared" si="0"/>
        <v>31155.544277715991</v>
      </c>
      <c r="I64" s="7">
        <f t="shared" si="1"/>
        <v>6.666666666666687E-3</v>
      </c>
      <c r="J64" s="8">
        <f t="shared" si="2"/>
        <v>8.0000000000000238E-2</v>
      </c>
      <c r="K64" s="8"/>
      <c r="L64" s="22">
        <f t="shared" si="17"/>
        <v>-1050.8952867667579</v>
      </c>
      <c r="M64" s="3">
        <f t="shared" si="4"/>
        <v>-18.354103602664299</v>
      </c>
      <c r="N64" s="3">
        <f>R64-D64</f>
        <v>-25.417445584235224</v>
      </c>
      <c r="O64">
        <v>49</v>
      </c>
      <c r="P64" s="3">
        <f t="shared" si="14"/>
        <v>115251.84982233671</v>
      </c>
      <c r="Q64" s="5">
        <f t="shared" si="5"/>
        <v>859.69469467085196</v>
      </c>
      <c r="R64" s="3">
        <f t="shared" si="6"/>
        <v>744.3348634359246</v>
      </c>
      <c r="S64" s="5">
        <f t="shared" si="15"/>
        <v>115.35983123492736</v>
      </c>
      <c r="T64" s="3">
        <f t="shared" si="16"/>
        <v>115136.48999110179</v>
      </c>
      <c r="U64" s="3"/>
      <c r="V64" s="3">
        <f t="shared" si="7"/>
        <v>30418.766770937</v>
      </c>
      <c r="W64" s="7">
        <f t="shared" si="18"/>
        <v>6.9500161994489849E-3</v>
      </c>
      <c r="X64" s="8">
        <f t="shared" si="8"/>
        <v>8.3400194393387819E-2</v>
      </c>
    </row>
    <row r="65" spans="1:24" x14ac:dyDescent="0.3">
      <c r="A65">
        <v>50</v>
      </c>
      <c r="B65" s="3">
        <f t="shared" si="9"/>
        <v>115352.08117338887</v>
      </c>
      <c r="C65" s="5">
        <f t="shared" si="10"/>
        <v>880.51748865525144</v>
      </c>
      <c r="D65" s="3">
        <f t="shared" si="11"/>
        <v>769.01387448925914</v>
      </c>
      <c r="E65" s="5">
        <f t="shared" si="12"/>
        <v>111.5036141659923</v>
      </c>
      <c r="F65" s="3">
        <f t="shared" si="13"/>
        <v>115240.57755922287</v>
      </c>
      <c r="G65" s="3"/>
      <c r="H65" s="3">
        <f t="shared" si="0"/>
        <v>31580.832826445461</v>
      </c>
      <c r="I65" s="7">
        <f t="shared" si="1"/>
        <v>6.666666666666674E-3</v>
      </c>
      <c r="J65" s="8">
        <f t="shared" si="2"/>
        <v>8.0000000000000085E-2</v>
      </c>
      <c r="K65" s="8"/>
      <c r="L65" s="22">
        <f t="shared" si="17"/>
        <v>-1069.1325727144217</v>
      </c>
      <c r="M65" s="3">
        <f t="shared" si="4"/>
        <v>-18.237285947663938</v>
      </c>
      <c r="N65" s="3">
        <f>R65-D65</f>
        <v>-25.424043296726722</v>
      </c>
      <c r="O65">
        <v>50</v>
      </c>
      <c r="P65" s="3">
        <f t="shared" si="14"/>
        <v>115136.48999110179</v>
      </c>
      <c r="Q65" s="5">
        <f t="shared" si="5"/>
        <v>859.69469467085196</v>
      </c>
      <c r="R65" s="3">
        <f t="shared" si="6"/>
        <v>743.58983119253242</v>
      </c>
      <c r="S65" s="5">
        <f t="shared" si="15"/>
        <v>116.10486347831954</v>
      </c>
      <c r="T65" s="3">
        <f t="shared" si="16"/>
        <v>115020.38512762346</v>
      </c>
      <c r="U65" s="3"/>
      <c r="V65" s="3">
        <f t="shared" si="7"/>
        <v>30833.997943239287</v>
      </c>
      <c r="W65" s="7">
        <f t="shared" si="18"/>
        <v>6.9418541108648545E-3</v>
      </c>
      <c r="X65" s="8">
        <f t="shared" si="8"/>
        <v>8.3302249330378247E-2</v>
      </c>
    </row>
    <row r="66" spans="1:24" x14ac:dyDescent="0.3">
      <c r="A66">
        <v>51</v>
      </c>
      <c r="B66" s="3">
        <f t="shared" si="9"/>
        <v>115240.57755922287</v>
      </c>
      <c r="C66" s="5">
        <f t="shared" si="10"/>
        <v>880.51748865525144</v>
      </c>
      <c r="D66" s="3">
        <f t="shared" si="11"/>
        <v>768.27051706148586</v>
      </c>
      <c r="E66" s="5">
        <f t="shared" si="12"/>
        <v>112.24697159376558</v>
      </c>
      <c r="F66" s="3">
        <f t="shared" si="13"/>
        <v>115128.33058762911</v>
      </c>
      <c r="G66" s="3"/>
      <c r="H66" s="3">
        <f t="shared" si="0"/>
        <v>31999.122002954671</v>
      </c>
      <c r="I66" s="7">
        <f t="shared" si="1"/>
        <v>6.6666666666666792E-3</v>
      </c>
      <c r="J66" s="8">
        <f t="shared" si="2"/>
        <v>8.0000000000000154E-2</v>
      </c>
      <c r="K66" s="8"/>
      <c r="L66" s="22">
        <f t="shared" si="17"/>
        <v>-1087.2537040317486</v>
      </c>
      <c r="M66" s="3">
        <f t="shared" si="4"/>
        <v>-18.121131317326821</v>
      </c>
      <c r="N66" s="3">
        <f>R66-D66</f>
        <v>-25.430529778917617</v>
      </c>
      <c r="O66">
        <v>51</v>
      </c>
      <c r="P66" s="3">
        <f t="shared" si="14"/>
        <v>115020.38512762346</v>
      </c>
      <c r="Q66" s="5">
        <f t="shared" si="5"/>
        <v>859.69469467085196</v>
      </c>
      <c r="R66" s="3">
        <f t="shared" si="6"/>
        <v>742.83998728256825</v>
      </c>
      <c r="S66" s="5">
        <f t="shared" si="15"/>
        <v>116.85470738828371</v>
      </c>
      <c r="T66" s="3">
        <f t="shared" si="16"/>
        <v>114903.53042023518</v>
      </c>
      <c r="U66" s="3"/>
      <c r="V66" s="3">
        <f t="shared" si="7"/>
        <v>31242.395266990807</v>
      </c>
      <c r="W66" s="7">
        <f t="shared" si="18"/>
        <v>6.9340166642613728E-3</v>
      </c>
      <c r="X66" s="8">
        <f t="shared" si="8"/>
        <v>8.3208199971136473E-2</v>
      </c>
    </row>
    <row r="67" spans="1:24" x14ac:dyDescent="0.3">
      <c r="A67">
        <v>52</v>
      </c>
      <c r="B67" s="3">
        <f t="shared" si="9"/>
        <v>115128.33058762911</v>
      </c>
      <c r="C67" s="5">
        <f t="shared" si="10"/>
        <v>880.51748865525144</v>
      </c>
      <c r="D67" s="3">
        <f t="shared" si="11"/>
        <v>767.52220391752746</v>
      </c>
      <c r="E67" s="5">
        <f t="shared" si="12"/>
        <v>112.99528473772398</v>
      </c>
      <c r="F67" s="3">
        <f t="shared" si="13"/>
        <v>115015.33530289138</v>
      </c>
      <c r="G67" s="3"/>
      <c r="H67" s="3">
        <f t="shared" si="0"/>
        <v>32410.485861972014</v>
      </c>
      <c r="I67" s="7">
        <f t="shared" si="1"/>
        <v>6.6666666666666853E-3</v>
      </c>
      <c r="J67" s="8">
        <f t="shared" si="2"/>
        <v>8.0000000000000224E-2</v>
      </c>
      <c r="K67" s="8"/>
      <c r="L67" s="22">
        <f t="shared" si="17"/>
        <v>-1105.2593393753991</v>
      </c>
      <c r="M67" s="3">
        <f t="shared" si="4"/>
        <v>-18.005635343650592</v>
      </c>
      <c r="N67" s="3">
        <f>R67-D67</f>
        <v>-25.436903286841925</v>
      </c>
      <c r="O67">
        <v>52</v>
      </c>
      <c r="P67" s="3">
        <f t="shared" si="14"/>
        <v>114903.53042023518</v>
      </c>
      <c r="Q67" s="5">
        <f t="shared" si="5"/>
        <v>859.69469467085196</v>
      </c>
      <c r="R67" s="3">
        <f t="shared" si="6"/>
        <v>742.08530063068554</v>
      </c>
      <c r="S67" s="5">
        <f t="shared" si="15"/>
        <v>117.60939404016642</v>
      </c>
      <c r="T67" s="3">
        <f t="shared" si="16"/>
        <v>114785.92102619502</v>
      </c>
      <c r="U67" s="3"/>
      <c r="V67" s="3">
        <f t="shared" si="7"/>
        <v>31644.031045647098</v>
      </c>
      <c r="W67" s="7">
        <f t="shared" si="18"/>
        <v>6.9264851343219186E-3</v>
      </c>
      <c r="X67" s="8">
        <f t="shared" si="8"/>
        <v>8.3117821611863027E-2</v>
      </c>
    </row>
    <row r="68" spans="1:24" x14ac:dyDescent="0.3">
      <c r="A68">
        <v>53</v>
      </c>
      <c r="B68" s="3">
        <f t="shared" si="9"/>
        <v>115015.33530289138</v>
      </c>
      <c r="C68" s="5">
        <f t="shared" si="10"/>
        <v>880.51748865525144</v>
      </c>
      <c r="D68" s="3">
        <f t="shared" si="11"/>
        <v>766.76890201927597</v>
      </c>
      <c r="E68" s="5">
        <f t="shared" si="12"/>
        <v>113.74858663597547</v>
      </c>
      <c r="F68" s="3">
        <f t="shared" si="13"/>
        <v>114901.58671625541</v>
      </c>
      <c r="G68" s="3"/>
      <c r="H68" s="3">
        <f t="shared" si="0"/>
        <v>32814.997784345076</v>
      </c>
      <c r="I68" s="7">
        <f t="shared" si="1"/>
        <v>6.6666666666668458E-3</v>
      </c>
      <c r="J68" s="8">
        <f t="shared" si="2"/>
        <v>8.0000000000002153E-2</v>
      </c>
      <c r="K68" s="8"/>
      <c r="L68" s="22">
        <f t="shared" si="17"/>
        <v>-1123.1501330629544</v>
      </c>
      <c r="M68" s="3">
        <f t="shared" si="4"/>
        <v>-17.89079368755527</v>
      </c>
      <c r="N68" s="3">
        <f>R68-D68</f>
        <v>-25.443162058433131</v>
      </c>
      <c r="O68">
        <v>53</v>
      </c>
      <c r="P68" s="3">
        <f t="shared" si="14"/>
        <v>114785.92102619502</v>
      </c>
      <c r="Q68" s="5">
        <f t="shared" si="5"/>
        <v>859.69469467085196</v>
      </c>
      <c r="R68" s="3">
        <f t="shared" si="6"/>
        <v>741.32573996084284</v>
      </c>
      <c r="S68" s="5">
        <f t="shared" si="15"/>
        <v>118.36895471000912</v>
      </c>
      <c r="T68" s="3">
        <f t="shared" si="16"/>
        <v>114667.55207148501</v>
      </c>
      <c r="U68" s="3"/>
      <c r="V68" s="3">
        <f t="shared" si="7"/>
        <v>32038.976924719111</v>
      </c>
      <c r="W68" s="7">
        <f t="shared" si="18"/>
        <v>6.919242209232802E-3</v>
      </c>
      <c r="X68" s="8">
        <f t="shared" si="8"/>
        <v>8.3030906510793617E-2</v>
      </c>
    </row>
    <row r="69" spans="1:24" x14ac:dyDescent="0.3">
      <c r="A69">
        <v>54</v>
      </c>
      <c r="B69" s="3">
        <f t="shared" si="9"/>
        <v>114901.58671625541</v>
      </c>
      <c r="C69" s="5">
        <f t="shared" si="10"/>
        <v>880.51748865525144</v>
      </c>
      <c r="D69" s="3">
        <f t="shared" si="11"/>
        <v>766.01057810836937</v>
      </c>
      <c r="E69" s="5">
        <f t="shared" si="12"/>
        <v>114.50691054688207</v>
      </c>
      <c r="F69" s="3">
        <f t="shared" si="13"/>
        <v>114787.07980570852</v>
      </c>
      <c r="G69" s="3"/>
      <c r="H69" s="3">
        <f t="shared" si="0"/>
        <v>33212.730482718369</v>
      </c>
      <c r="I69" s="7">
        <f t="shared" si="1"/>
        <v>6.6666666666678658E-3</v>
      </c>
      <c r="J69" s="8">
        <f t="shared" si="2"/>
        <v>8.0000000000014393E-2</v>
      </c>
      <c r="K69" s="8"/>
      <c r="L69" s="22">
        <f t="shared" si="17"/>
        <v>-1140.9267351016463</v>
      </c>
      <c r="M69" s="3">
        <f t="shared" si="4"/>
        <v>-17.776602038691909</v>
      </c>
      <c r="N69" s="3">
        <f>R69-D69</f>
        <v>-25.449304313361949</v>
      </c>
      <c r="O69">
        <v>54</v>
      </c>
      <c r="P69" s="3">
        <f t="shared" si="14"/>
        <v>114667.55207148501</v>
      </c>
      <c r="Q69" s="5">
        <f t="shared" si="5"/>
        <v>859.69469467085196</v>
      </c>
      <c r="R69" s="3">
        <f t="shared" si="6"/>
        <v>740.56127379500742</v>
      </c>
      <c r="S69" s="5">
        <f t="shared" si="15"/>
        <v>119.13342087584454</v>
      </c>
      <c r="T69" s="3">
        <f t="shared" si="16"/>
        <v>114548.41865060916</v>
      </c>
      <c r="U69" s="3"/>
      <c r="V69" s="3">
        <f t="shared" si="7"/>
        <v>32427.303897316604</v>
      </c>
      <c r="W69" s="7">
        <f t="shared" si="18"/>
        <v>6.9122718597794423E-3</v>
      </c>
      <c r="X69" s="8">
        <f t="shared" si="8"/>
        <v>8.2947262317353304E-2</v>
      </c>
    </row>
    <row r="70" spans="1:24" x14ac:dyDescent="0.3">
      <c r="A70">
        <v>55</v>
      </c>
      <c r="B70" s="3">
        <f t="shared" si="9"/>
        <v>114787.07980570852</v>
      </c>
      <c r="C70" s="5">
        <f t="shared" si="10"/>
        <v>880.51748865525144</v>
      </c>
      <c r="D70" s="3">
        <f t="shared" si="11"/>
        <v>765.24719870472347</v>
      </c>
      <c r="E70" s="5">
        <f t="shared" si="12"/>
        <v>115.27028995052797</v>
      </c>
      <c r="F70" s="3">
        <f t="shared" si="13"/>
        <v>114671.809515758</v>
      </c>
      <c r="G70" s="3"/>
      <c r="H70" s="3">
        <f t="shared" si="0"/>
        <v>33603.756007165386</v>
      </c>
      <c r="I70" s="7">
        <f t="shared" si="1"/>
        <v>6.6666666666748645E-3</v>
      </c>
      <c r="J70" s="8">
        <f t="shared" si="2"/>
        <v>8.0000000000098381E-2</v>
      </c>
      <c r="K70" s="8"/>
      <c r="L70" s="22">
        <f t="shared" si="17"/>
        <v>-1158.5897912168987</v>
      </c>
      <c r="M70" s="3">
        <f t="shared" si="4"/>
        <v>-17.663056115252392</v>
      </c>
      <c r="N70" s="3">
        <f>R70-D70</f>
        <v>-25.455328252872619</v>
      </c>
      <c r="O70">
        <v>55</v>
      </c>
      <c r="P70" s="3">
        <f t="shared" si="14"/>
        <v>114548.41865060916</v>
      </c>
      <c r="Q70" s="5">
        <f t="shared" si="5"/>
        <v>859.69469467085196</v>
      </c>
      <c r="R70" s="3">
        <f t="shared" si="6"/>
        <v>739.79187045185085</v>
      </c>
      <c r="S70" s="5">
        <f t="shared" si="15"/>
        <v>119.9028242190011</v>
      </c>
      <c r="T70" s="3">
        <f t="shared" si="16"/>
        <v>114428.51582639017</v>
      </c>
      <c r="U70" s="3"/>
      <c r="V70" s="3">
        <f t="shared" si="7"/>
        <v>32809.082309647049</v>
      </c>
      <c r="W70" s="7">
        <f t="shared" si="18"/>
        <v>6.9055592227277732E-3</v>
      </c>
      <c r="X70" s="8">
        <f t="shared" si="8"/>
        <v>8.2866710672733282E-2</v>
      </c>
    </row>
    <row r="71" spans="1:24" x14ac:dyDescent="0.3">
      <c r="A71">
        <v>56</v>
      </c>
      <c r="B71" s="3">
        <f t="shared" si="9"/>
        <v>114671.809515758</v>
      </c>
      <c r="C71" s="5">
        <f t="shared" si="10"/>
        <v>880.51748865525144</v>
      </c>
      <c r="D71" s="3">
        <f t="shared" si="11"/>
        <v>764.47873010505339</v>
      </c>
      <c r="E71" s="5">
        <f t="shared" si="12"/>
        <v>116.03875855019805</v>
      </c>
      <c r="F71" s="3">
        <f t="shared" si="13"/>
        <v>114555.77075720779</v>
      </c>
      <c r="G71" s="3"/>
      <c r="H71" s="3">
        <f t="shared" si="0"/>
        <v>33988.145750775344</v>
      </c>
      <c r="I71" s="7">
        <f t="shared" si="1"/>
        <v>6.6666666666666732E-3</v>
      </c>
      <c r="J71" s="8">
        <f t="shared" si="2"/>
        <v>8.0000000000000071E-2</v>
      </c>
      <c r="K71" s="8"/>
      <c r="L71" s="22">
        <f t="shared" si="17"/>
        <v>-1176.1399428806785</v>
      </c>
      <c r="M71" s="3">
        <f t="shared" si="4"/>
        <v>-17.550151663779882</v>
      </c>
      <c r="N71" s="3">
        <f>R71-D71</f>
        <v>-25.461232059616918</v>
      </c>
      <c r="O71">
        <v>56</v>
      </c>
      <c r="P71" s="3">
        <f t="shared" si="14"/>
        <v>114428.51582639017</v>
      </c>
      <c r="Q71" s="5">
        <f t="shared" si="5"/>
        <v>859.69469467085196</v>
      </c>
      <c r="R71" s="3">
        <f t="shared" si="6"/>
        <v>739.01749804543647</v>
      </c>
      <c r="S71" s="5">
        <f t="shared" si="15"/>
        <v>120.67719662541549</v>
      </c>
      <c r="T71" s="3">
        <f t="shared" si="16"/>
        <v>114307.83862976475</v>
      </c>
      <c r="U71" s="3"/>
      <c r="V71" s="3">
        <f t="shared" si="7"/>
        <v>33184.381866470219</v>
      </c>
      <c r="W71" s="7">
        <f t="shared" si="18"/>
        <v>6.8990904966778187E-3</v>
      </c>
      <c r="X71" s="8">
        <f t="shared" si="8"/>
        <v>8.2789085960133818E-2</v>
      </c>
    </row>
    <row r="72" spans="1:24" x14ac:dyDescent="0.3">
      <c r="A72">
        <v>57</v>
      </c>
      <c r="B72" s="3">
        <f t="shared" si="9"/>
        <v>114555.77075720779</v>
      </c>
      <c r="C72" s="5">
        <f t="shared" si="10"/>
        <v>880.51748865525144</v>
      </c>
      <c r="D72" s="3">
        <f t="shared" si="11"/>
        <v>763.70513838138538</v>
      </c>
      <c r="E72" s="5">
        <f t="shared" si="12"/>
        <v>116.81235027386606</v>
      </c>
      <c r="F72" s="3">
        <f t="shared" si="13"/>
        <v>114438.95840693393</v>
      </c>
      <c r="G72" s="3"/>
      <c r="H72" s="3">
        <f t="shared" si="0"/>
        <v>34365.970455195042</v>
      </c>
      <c r="I72" s="7">
        <f t="shared" si="1"/>
        <v>6.6666666666666801E-3</v>
      </c>
      <c r="J72" s="8">
        <f t="shared" si="2"/>
        <v>8.0000000000000154E-2</v>
      </c>
      <c r="K72" s="8"/>
      <c r="L72" s="22">
        <f t="shared" si="17"/>
        <v>-1193.57782733966</v>
      </c>
      <c r="M72" s="3">
        <f t="shared" si="4"/>
        <v>-17.437884458981408</v>
      </c>
      <c r="N72" s="3">
        <f>R72-D72</f>
        <v>-25.467013897488073</v>
      </c>
      <c r="O72">
        <v>57</v>
      </c>
      <c r="P72" s="3">
        <f t="shared" si="14"/>
        <v>114307.83862976475</v>
      </c>
      <c r="Q72" s="5">
        <f t="shared" si="5"/>
        <v>859.69469467085196</v>
      </c>
      <c r="R72" s="3">
        <f t="shared" si="6"/>
        <v>738.23812448389731</v>
      </c>
      <c r="S72" s="5">
        <f t="shared" si="15"/>
        <v>121.45657018695465</v>
      </c>
      <c r="T72" s="3">
        <f t="shared" si="16"/>
        <v>114186.38205957779</v>
      </c>
      <c r="U72" s="3"/>
      <c r="V72" s="3">
        <f t="shared" si="7"/>
        <v>33553.271636509045</v>
      </c>
      <c r="W72" s="7">
        <f t="shared" si="18"/>
        <v>6.8928528489546623E-3</v>
      </c>
      <c r="X72" s="8">
        <f t="shared" si="8"/>
        <v>8.2714234187455951E-2</v>
      </c>
    </row>
    <row r="73" spans="1:24" x14ac:dyDescent="0.3">
      <c r="A73">
        <v>58</v>
      </c>
      <c r="B73" s="3">
        <f t="shared" si="9"/>
        <v>114438.95840693393</v>
      </c>
      <c r="C73" s="5">
        <f t="shared" si="10"/>
        <v>880.51748865525144</v>
      </c>
      <c r="D73" s="3">
        <f t="shared" si="11"/>
        <v>762.92638937955962</v>
      </c>
      <c r="E73" s="5">
        <f t="shared" si="12"/>
        <v>117.59109927569182</v>
      </c>
      <c r="F73" s="3">
        <f t="shared" si="13"/>
        <v>114321.36730765823</v>
      </c>
      <c r="G73" s="3"/>
      <c r="H73" s="3">
        <f t="shared" si="0"/>
        <v>34737.300216126045</v>
      </c>
      <c r="I73" s="7">
        <f t="shared" si="1"/>
        <v>6.6666666666666749E-3</v>
      </c>
      <c r="J73" s="8">
        <f t="shared" si="2"/>
        <v>8.0000000000000099E-2</v>
      </c>
      <c r="K73" s="8"/>
      <c r="L73" s="22">
        <f t="shared" si="17"/>
        <v>-1210.9040776432014</v>
      </c>
      <c r="M73" s="3">
        <f t="shared" si="4"/>
        <v>-17.32625030354151</v>
      </c>
      <c r="N73" s="3">
        <f>R73-D73</f>
        <v>-25.472671911453062</v>
      </c>
      <c r="O73">
        <v>58</v>
      </c>
      <c r="P73" s="3">
        <f t="shared" si="14"/>
        <v>114186.38205957779</v>
      </c>
      <c r="Q73" s="5">
        <f t="shared" si="5"/>
        <v>859.69469467085196</v>
      </c>
      <c r="R73" s="3">
        <f t="shared" si="6"/>
        <v>737.45371746810656</v>
      </c>
      <c r="S73" s="5">
        <f t="shared" si="15"/>
        <v>122.2409772027454</v>
      </c>
      <c r="T73" s="3">
        <f t="shared" si="16"/>
        <v>114064.14108237505</v>
      </c>
      <c r="U73" s="3"/>
      <c r="V73" s="3">
        <f t="shared" si="7"/>
        <v>33915.820057816731</v>
      </c>
      <c r="W73" s="7">
        <f t="shared" si="18"/>
        <v>6.8868343320296161E-3</v>
      </c>
      <c r="X73" s="8">
        <f t="shared" si="8"/>
        <v>8.264201198435539E-2</v>
      </c>
    </row>
    <row r="74" spans="1:24" x14ac:dyDescent="0.3">
      <c r="A74">
        <v>59</v>
      </c>
      <c r="B74" s="3">
        <f t="shared" si="9"/>
        <v>114321.36730765823</v>
      </c>
      <c r="C74" s="5">
        <f t="shared" si="10"/>
        <v>880.51748865525144</v>
      </c>
      <c r="D74" s="3">
        <f t="shared" si="11"/>
        <v>762.14244871772166</v>
      </c>
      <c r="E74" s="5">
        <f t="shared" si="12"/>
        <v>118.37503993752978</v>
      </c>
      <c r="F74" s="3">
        <f t="shared" si="13"/>
        <v>114202.99226772071</v>
      </c>
      <c r="G74" s="3"/>
      <c r="H74" s="3">
        <f t="shared" si="0"/>
        <v>35102.204488777745</v>
      </c>
      <c r="I74" s="7">
        <f t="shared" si="1"/>
        <v>6.666666666666674E-3</v>
      </c>
      <c r="J74" s="8">
        <f t="shared" si="2"/>
        <v>8.0000000000000085E-2</v>
      </c>
      <c r="K74" s="8"/>
      <c r="L74" s="22">
        <f t="shared" si="17"/>
        <v>-1228.119322671138</v>
      </c>
      <c r="M74" s="3">
        <f t="shared" si="4"/>
        <v>-17.215245027936657</v>
      </c>
      <c r="N74" s="3">
        <f>R74-D74</f>
        <v>-25.478204227382776</v>
      </c>
      <c r="O74">
        <v>59</v>
      </c>
      <c r="P74" s="3">
        <f t="shared" si="14"/>
        <v>114064.14108237505</v>
      </c>
      <c r="Q74" s="5">
        <f t="shared" si="5"/>
        <v>859.69469467085196</v>
      </c>
      <c r="R74" s="3">
        <f t="shared" si="6"/>
        <v>736.66424449033889</v>
      </c>
      <c r="S74" s="5">
        <f t="shared" si="15"/>
        <v>123.03045018051307</v>
      </c>
      <c r="T74" s="3">
        <f t="shared" si="16"/>
        <v>113941.11063219454</v>
      </c>
      <c r="U74" s="3"/>
      <c r="V74" s="3">
        <f t="shared" si="7"/>
        <v>34272.09494310095</v>
      </c>
      <c r="W74" s="7">
        <f t="shared" si="18"/>
        <v>6.8810238085224478E-3</v>
      </c>
      <c r="X74" s="8">
        <f t="shared" si="8"/>
        <v>8.2572285702269377E-2</v>
      </c>
    </row>
    <row r="75" spans="1:24" x14ac:dyDescent="0.3">
      <c r="A75">
        <v>60</v>
      </c>
      <c r="B75" s="3">
        <f t="shared" si="9"/>
        <v>114202.99226772071</v>
      </c>
      <c r="C75" s="5">
        <f t="shared" si="10"/>
        <v>880.51748865525144</v>
      </c>
      <c r="D75" s="3">
        <f t="shared" si="11"/>
        <v>761.35328178480472</v>
      </c>
      <c r="E75" s="5">
        <f t="shared" si="12"/>
        <v>119.16420687044672</v>
      </c>
      <c r="F75" s="3">
        <f t="shared" si="13"/>
        <v>114083.82806085025</v>
      </c>
      <c r="G75" s="3"/>
      <c r="H75" s="3">
        <f t="shared" si="0"/>
        <v>35460.752093276431</v>
      </c>
      <c r="I75" s="7">
        <f t="shared" si="1"/>
        <v>6.6666666666667096E-3</v>
      </c>
      <c r="J75" s="8">
        <f t="shared" si="2"/>
        <v>8.0000000000000515E-2</v>
      </c>
      <c r="K75" s="8"/>
      <c r="L75" s="22">
        <f t="shared" si="17"/>
        <v>-1245.2241871613894</v>
      </c>
      <c r="M75" s="3">
        <f t="shared" si="4"/>
        <v>-17.104864490251479</v>
      </c>
      <c r="N75" s="3">
        <f>R75-D75</f>
        <v>-25.483608951881706</v>
      </c>
      <c r="O75">
        <v>60</v>
      </c>
      <c r="P75" s="3">
        <f t="shared" si="14"/>
        <v>113941.11063219454</v>
      </c>
      <c r="Q75" s="5">
        <f t="shared" si="5"/>
        <v>859.69469467085196</v>
      </c>
      <c r="R75" s="3">
        <f t="shared" si="6"/>
        <v>735.86967283292302</v>
      </c>
      <c r="S75" s="5">
        <f t="shared" si="15"/>
        <v>123.82502183792894</v>
      </c>
      <c r="T75" s="3">
        <f t="shared" si="16"/>
        <v>113817.28561035662</v>
      </c>
      <c r="U75" s="3"/>
      <c r="V75" s="3">
        <f t="shared" si="7"/>
        <v>34622.163485004894</v>
      </c>
      <c r="W75" s="7">
        <f t="shared" si="18"/>
        <v>6.8754108836722909E-3</v>
      </c>
      <c r="X75" s="8">
        <f t="shared" si="8"/>
        <v>8.2504930604067495E-2</v>
      </c>
    </row>
    <row r="76" spans="1:24" x14ac:dyDescent="0.3">
      <c r="A76">
        <v>61</v>
      </c>
      <c r="B76" s="3">
        <f t="shared" si="9"/>
        <v>114083.82806085025</v>
      </c>
      <c r="C76" s="5">
        <f t="shared" si="10"/>
        <v>880.51748865525144</v>
      </c>
      <c r="D76" s="3">
        <f t="shared" si="11"/>
        <v>760.55885373900173</v>
      </c>
      <c r="E76" s="5">
        <f t="shared" si="12"/>
        <v>119.95863491624971</v>
      </c>
      <c r="F76" s="3">
        <f t="shared" si="13"/>
        <v>113963.869425934</v>
      </c>
      <c r="G76" s="3"/>
      <c r="H76" s="3">
        <f t="shared" si="0"/>
        <v>35813.011220030829</v>
      </c>
      <c r="I76" s="7">
        <f t="shared" si="1"/>
        <v>6.6666666666670487E-3</v>
      </c>
      <c r="J76" s="8">
        <f t="shared" si="2"/>
        <v>8.0000000000004581E-2</v>
      </c>
      <c r="K76" s="8"/>
      <c r="L76" s="22">
        <f t="shared" si="17"/>
        <v>-1262.219291737385</v>
      </c>
      <c r="M76" s="3">
        <f t="shared" si="4"/>
        <v>-16.995104575995601</v>
      </c>
      <c r="N76" s="3">
        <f>R76-D76</f>
        <v>-25.488884172115263</v>
      </c>
      <c r="O76">
        <v>61</v>
      </c>
      <c r="P76" s="3">
        <f t="shared" si="14"/>
        <v>113817.28561035662</v>
      </c>
      <c r="Q76" s="5">
        <f t="shared" si="5"/>
        <v>859.69469467085196</v>
      </c>
      <c r="R76" s="3">
        <f t="shared" si="6"/>
        <v>735.06996956688647</v>
      </c>
      <c r="S76" s="5">
        <f t="shared" si="15"/>
        <v>124.62472510396549</v>
      </c>
      <c r="T76" s="3">
        <f t="shared" si="16"/>
        <v>113692.66088525266</v>
      </c>
      <c r="U76" s="3"/>
      <c r="V76" s="3">
        <f t="shared" si="7"/>
        <v>34966.092261345999</v>
      </c>
      <c r="W76" s="7">
        <f t="shared" si="18"/>
        <v>6.8699858444571243E-3</v>
      </c>
      <c r="X76" s="8">
        <f t="shared" si="8"/>
        <v>8.2439830133485492E-2</v>
      </c>
    </row>
    <row r="77" spans="1:24" x14ac:dyDescent="0.3">
      <c r="A77">
        <v>62</v>
      </c>
      <c r="B77" s="3">
        <f t="shared" si="9"/>
        <v>113963.869425934</v>
      </c>
      <c r="C77" s="5">
        <f t="shared" si="10"/>
        <v>880.51748865525144</v>
      </c>
      <c r="D77" s="3">
        <f t="shared" si="11"/>
        <v>759.75912950622671</v>
      </c>
      <c r="E77" s="5">
        <f t="shared" si="12"/>
        <v>120.75835914902473</v>
      </c>
      <c r="F77" s="3">
        <f t="shared" si="13"/>
        <v>113843.11106678497</v>
      </c>
      <c r="G77" s="3"/>
      <c r="H77" s="3">
        <f t="shared" si="0"/>
        <v>36159.049435054476</v>
      </c>
      <c r="I77" s="7">
        <f t="shared" si="1"/>
        <v>6.6666666666694652E-3</v>
      </c>
      <c r="J77" s="8">
        <f t="shared" si="2"/>
        <v>8.0000000000033586E-2</v>
      </c>
      <c r="K77" s="8"/>
      <c r="L77" s="22">
        <f t="shared" si="17"/>
        <v>-1279.1052529353074</v>
      </c>
      <c r="M77" s="3">
        <f t="shared" si="4"/>
        <v>-16.885961197922345</v>
      </c>
      <c r="N77" s="3">
        <f>R77-D77</f>
        <v>-25.494027955636625</v>
      </c>
      <c r="O77">
        <v>62</v>
      </c>
      <c r="P77" s="3">
        <f t="shared" si="14"/>
        <v>113692.66088525266</v>
      </c>
      <c r="Q77" s="5">
        <f t="shared" si="5"/>
        <v>859.69469467085196</v>
      </c>
      <c r="R77" s="3">
        <f t="shared" si="6"/>
        <v>734.26510155059009</v>
      </c>
      <c r="S77" s="5">
        <f t="shared" si="15"/>
        <v>125.42959312026187</v>
      </c>
      <c r="T77" s="3">
        <f t="shared" si="16"/>
        <v>113567.23129213239</v>
      </c>
      <c r="U77" s="3"/>
      <c r="V77" s="3">
        <f t="shared" si="7"/>
        <v>35303.947240312438</v>
      </c>
      <c r="W77" s="7">
        <f t="shared" si="18"/>
        <v>6.8647396046071099E-3</v>
      </c>
      <c r="X77" s="8">
        <f t="shared" si="8"/>
        <v>8.2376875255285323E-2</v>
      </c>
    </row>
    <row r="78" spans="1:24" x14ac:dyDescent="0.3">
      <c r="A78">
        <v>63</v>
      </c>
      <c r="B78" s="3">
        <f t="shared" si="9"/>
        <v>113843.11106678497</v>
      </c>
      <c r="C78" s="5">
        <f t="shared" si="10"/>
        <v>880.51748865525144</v>
      </c>
      <c r="D78" s="3">
        <f t="shared" si="11"/>
        <v>758.95407377856657</v>
      </c>
      <c r="E78" s="5">
        <f t="shared" si="12"/>
        <v>121.56341487668487</v>
      </c>
      <c r="F78" s="3">
        <f t="shared" si="13"/>
        <v>113721.54765190829</v>
      </c>
      <c r="G78" s="3"/>
      <c r="H78" s="3">
        <f t="shared" si="0"/>
        <v>36498.933685245131</v>
      </c>
      <c r="I78" s="7">
        <f t="shared" si="1"/>
        <v>6.6666666666666792E-3</v>
      </c>
      <c r="J78" s="8">
        <f t="shared" si="2"/>
        <v>8.0000000000000154E-2</v>
      </c>
      <c r="K78" s="8"/>
      <c r="L78" s="22">
        <f t="shared" si="17"/>
        <v>-1295.8826832311556</v>
      </c>
      <c r="M78" s="3">
        <f t="shared" si="4"/>
        <v>-16.777430295848198</v>
      </c>
      <c r="N78" s="3">
        <f>R78-D78</f>
        <v>-25.499038350211549</v>
      </c>
      <c r="O78">
        <v>63</v>
      </c>
      <c r="P78" s="3">
        <f t="shared" si="14"/>
        <v>113567.23129213239</v>
      </c>
      <c r="Q78" s="5">
        <f t="shared" si="5"/>
        <v>859.69469467085196</v>
      </c>
      <c r="R78" s="3">
        <f t="shared" si="6"/>
        <v>733.45503542835502</v>
      </c>
      <c r="S78" s="5">
        <f t="shared" si="15"/>
        <v>126.23965924249694</v>
      </c>
      <c r="T78" s="3">
        <f t="shared" si="16"/>
        <v>113440.9916328899</v>
      </c>
      <c r="U78" s="3"/>
      <c r="V78" s="3">
        <f t="shared" si="7"/>
        <v>35635.793785617665</v>
      </c>
      <c r="W78" s="7">
        <f t="shared" si="18"/>
        <v>6.8596636548464195E-3</v>
      </c>
      <c r="X78" s="8">
        <f t="shared" si="8"/>
        <v>8.2315963858157037E-2</v>
      </c>
    </row>
    <row r="79" spans="1:24" x14ac:dyDescent="0.3">
      <c r="A79">
        <v>64</v>
      </c>
      <c r="B79" s="3">
        <f t="shared" si="9"/>
        <v>113721.54765190829</v>
      </c>
      <c r="C79" s="5">
        <f t="shared" si="10"/>
        <v>880.51748865525144</v>
      </c>
      <c r="D79" s="3">
        <f t="shared" si="11"/>
        <v>758.14365101272199</v>
      </c>
      <c r="E79" s="5">
        <f t="shared" si="12"/>
        <v>122.37383764252945</v>
      </c>
      <c r="F79" s="3">
        <f t="shared" si="13"/>
        <v>113599.17381426576</v>
      </c>
      <c r="G79" s="3"/>
      <c r="H79" s="3">
        <f t="shared" si="0"/>
        <v>36832.730303621698</v>
      </c>
      <c r="I79" s="7">
        <f t="shared" si="1"/>
        <v>6.6666666666666784E-3</v>
      </c>
      <c r="J79" s="8">
        <f t="shared" si="2"/>
        <v>8.000000000000014E-2</v>
      </c>
      <c r="K79" s="8"/>
      <c r="L79" s="22">
        <f t="shared" si="17"/>
        <v>-1312.5521910676289</v>
      </c>
      <c r="M79" s="3">
        <f t="shared" si="4"/>
        <v>-16.669507836473262</v>
      </c>
      <c r="N79" s="3">
        <f>R79-D79</f>
        <v>-25.503913383641361</v>
      </c>
      <c r="O79">
        <v>64</v>
      </c>
      <c r="P79" s="3">
        <f t="shared" si="14"/>
        <v>113440.9916328899</v>
      </c>
      <c r="Q79" s="5">
        <f t="shared" si="5"/>
        <v>859.69469467085196</v>
      </c>
      <c r="R79" s="3">
        <f t="shared" si="6"/>
        <v>732.63973762908063</v>
      </c>
      <c r="S79" s="5">
        <f t="shared" si="15"/>
        <v>127.05495704177133</v>
      </c>
      <c r="T79" s="3">
        <f t="shared" si="16"/>
        <v>113313.93667584813</v>
      </c>
      <c r="U79" s="3"/>
      <c r="V79" s="3">
        <f t="shared" si="7"/>
        <v>35961.696661613532</v>
      </c>
      <c r="W79" s="7">
        <f t="shared" si="18"/>
        <v>6.8547500178262393E-3</v>
      </c>
      <c r="X79" s="8">
        <f t="shared" si="8"/>
        <v>8.2257000213914869E-2</v>
      </c>
    </row>
    <row r="80" spans="1:24" x14ac:dyDescent="0.3">
      <c r="A80">
        <v>65</v>
      </c>
      <c r="B80" s="3">
        <f t="shared" si="9"/>
        <v>113599.17381426576</v>
      </c>
      <c r="C80" s="5">
        <f t="shared" si="10"/>
        <v>880.51748865525144</v>
      </c>
      <c r="D80" s="3">
        <f t="shared" si="11"/>
        <v>757.32782542843847</v>
      </c>
      <c r="E80" s="5">
        <f t="shared" si="12"/>
        <v>123.18966322681297</v>
      </c>
      <c r="F80" s="3">
        <f t="shared" si="13"/>
        <v>113475.98415103894</v>
      </c>
      <c r="G80" s="3"/>
      <c r="H80" s="3">
        <f t="shared" si="0"/>
        <v>37160.505014518989</v>
      </c>
      <c r="I80" s="7">
        <f t="shared" si="1"/>
        <v>6.666666666666668E-3</v>
      </c>
      <c r="J80" s="8">
        <f t="shared" si="2"/>
        <v>8.0000000000000016E-2</v>
      </c>
      <c r="K80" s="8"/>
      <c r="L80" s="22">
        <f t="shared" si="17"/>
        <v>-1329.1143808808326</v>
      </c>
      <c r="M80" s="3">
        <f t="shared" si="4"/>
        <v>-16.562189813203865</v>
      </c>
      <c r="N80" s="3">
        <f>R80-D80</f>
        <v>-25.508651063585944</v>
      </c>
      <c r="O80">
        <v>65</v>
      </c>
      <c r="P80" s="3">
        <f t="shared" si="14"/>
        <v>113313.93667584813</v>
      </c>
      <c r="Q80" s="5">
        <f t="shared" si="5"/>
        <v>859.69469467085196</v>
      </c>
      <c r="R80" s="3">
        <f t="shared" si="6"/>
        <v>731.81917436485253</v>
      </c>
      <c r="S80" s="5">
        <f t="shared" si="15"/>
        <v>127.87552030599943</v>
      </c>
      <c r="T80" s="3">
        <f t="shared" si="16"/>
        <v>113186.06115554213</v>
      </c>
      <c r="U80" s="3"/>
      <c r="V80" s="3">
        <f t="shared" si="7"/>
        <v>36281.72003836216</v>
      </c>
      <c r="W80" s="7">
        <f t="shared" si="18"/>
        <v>6.8499912071823838E-3</v>
      </c>
      <c r="X80" s="8">
        <f t="shared" si="8"/>
        <v>8.2199894486188613E-2</v>
      </c>
    </row>
    <row r="81" spans="1:24" x14ac:dyDescent="0.3">
      <c r="A81">
        <v>66</v>
      </c>
      <c r="B81" s="3">
        <f t="shared" si="9"/>
        <v>113475.98415103894</v>
      </c>
      <c r="C81" s="5">
        <f t="shared" si="10"/>
        <v>880.51748865525144</v>
      </c>
      <c r="D81" s="3">
        <f t="shared" si="11"/>
        <v>756.50656100692629</v>
      </c>
      <c r="E81" s="5">
        <f t="shared" si="12"/>
        <v>124.01092764832515</v>
      </c>
      <c r="F81" s="3">
        <f t="shared" si="13"/>
        <v>113351.97322339061</v>
      </c>
      <c r="G81" s="3"/>
      <c r="H81" s="3">
        <f t="shared" ref="H81:H144" si="19">A81*C81/(1+$C$6)^A81</f>
        <v>37482.322938740508</v>
      </c>
      <c r="I81" s="7">
        <f t="shared" ref="I81:I144" si="20">RATE(A81,$C$10,$E$4,-F81)</f>
        <v>6.6666666666666853E-3</v>
      </c>
      <c r="J81" s="8">
        <f t="shared" ref="J81:J144" si="21">I81*12</f>
        <v>8.0000000000000224E-2</v>
      </c>
      <c r="K81" s="8"/>
      <c r="L81" s="22">
        <f t="shared" si="17"/>
        <v>-1345.5698531268076</v>
      </c>
      <c r="M81" s="3">
        <f t="shared" ref="M81:M144" si="22">N81/(1+$M$14)^O81</f>
        <v>-16.455472245975056</v>
      </c>
      <c r="N81" s="3">
        <f>R81-D81</f>
        <v>-25.513249377383318</v>
      </c>
      <c r="O81">
        <v>66</v>
      </c>
      <c r="P81" s="3">
        <f t="shared" si="14"/>
        <v>113186.06115554213</v>
      </c>
      <c r="Q81" s="5">
        <f t="shared" ref="Q81:Q144" si="23">-$Q$10</f>
        <v>859.69469467085196</v>
      </c>
      <c r="R81" s="3">
        <f t="shared" ref="R81:R144" si="24">$Q$6*P81</f>
        <v>730.99331162954297</v>
      </c>
      <c r="S81" s="5">
        <f t="shared" si="15"/>
        <v>128.70138304130899</v>
      </c>
      <c r="T81" s="3">
        <f t="shared" si="16"/>
        <v>113057.35977250083</v>
      </c>
      <c r="U81" s="3"/>
      <c r="V81" s="3">
        <f t="shared" ref="V81:V144" si="25">O81*Q81/(1+$C$6)^O81</f>
        <v>36595.927496666889</v>
      </c>
      <c r="W81" s="7">
        <f t="shared" si="18"/>
        <v>6.845380190343372E-3</v>
      </c>
      <c r="X81" s="8">
        <f t="shared" ref="X81:X144" si="26">W81*12</f>
        <v>8.2144562284120468E-2</v>
      </c>
    </row>
    <row r="82" spans="1:24" x14ac:dyDescent="0.3">
      <c r="A82">
        <v>67</v>
      </c>
      <c r="B82" s="3">
        <f t="shared" ref="B82:B145" si="27">F81</f>
        <v>113351.97322339061</v>
      </c>
      <c r="C82" s="5">
        <f t="shared" ref="C82:C145" si="28">-$C$10</f>
        <v>880.51748865525144</v>
      </c>
      <c r="D82" s="3">
        <f t="shared" ref="D82:D145" si="29">$C$6*B82</f>
        <v>755.67982148927081</v>
      </c>
      <c r="E82" s="5">
        <f t="shared" ref="E82:E145" si="30">C82-D82</f>
        <v>124.83766716598063</v>
      </c>
      <c r="F82" s="3">
        <f t="shared" ref="F82:F145" si="31">B82-E82</f>
        <v>113227.13555622463</v>
      </c>
      <c r="G82" s="3"/>
      <c r="H82" s="3">
        <f t="shared" si="19"/>
        <v>37798.248598669685</v>
      </c>
      <c r="I82" s="7">
        <f t="shared" si="20"/>
        <v>6.6666666666667027E-3</v>
      </c>
      <c r="J82" s="8">
        <f t="shared" si="21"/>
        <v>8.0000000000000432E-2</v>
      </c>
      <c r="K82" s="8"/>
      <c r="L82" s="22">
        <f t="shared" si="17"/>
        <v>-1361.9192043078831</v>
      </c>
      <c r="M82" s="3">
        <f t="shared" si="22"/>
        <v>-16.34935118107553</v>
      </c>
      <c r="N82" s="3">
        <f>R82-D82</f>
        <v>-25.517706291869672</v>
      </c>
      <c r="O82">
        <v>67</v>
      </c>
      <c r="P82" s="3">
        <f t="shared" ref="P82:P145" si="32">T81</f>
        <v>113057.35977250083</v>
      </c>
      <c r="Q82" s="5">
        <f t="shared" si="23"/>
        <v>859.69469467085196</v>
      </c>
      <c r="R82" s="3">
        <f t="shared" si="24"/>
        <v>730.16211519740114</v>
      </c>
      <c r="S82" s="5">
        <f t="shared" ref="S82:S145" si="33">Q82-R82</f>
        <v>129.53257947345082</v>
      </c>
      <c r="T82" s="3">
        <f t="shared" ref="T82:T145" si="34">P82-S82</f>
        <v>112927.82719302738</v>
      </c>
      <c r="U82" s="3"/>
      <c r="V82" s="3">
        <f t="shared" si="25"/>
        <v>36904.382033062633</v>
      </c>
      <c r="W82" s="7">
        <f t="shared" si="18"/>
        <v>6.8409103546582363E-3</v>
      </c>
      <c r="X82" s="8">
        <f t="shared" si="26"/>
        <v>8.2090924255898839E-2</v>
      </c>
    </row>
    <row r="83" spans="1:24" x14ac:dyDescent="0.3">
      <c r="A83">
        <v>68</v>
      </c>
      <c r="B83" s="3">
        <f t="shared" si="27"/>
        <v>113227.13555622463</v>
      </c>
      <c r="C83" s="5">
        <f t="shared" si="28"/>
        <v>880.51748865525144</v>
      </c>
      <c r="D83" s="3">
        <f t="shared" si="29"/>
        <v>754.84757037483098</v>
      </c>
      <c r="E83" s="5">
        <f t="shared" si="30"/>
        <v>125.66991828042046</v>
      </c>
      <c r="F83" s="3">
        <f t="shared" si="31"/>
        <v>113101.46563794422</v>
      </c>
      <c r="G83" s="3"/>
      <c r="H83" s="3">
        <f t="shared" si="19"/>
        <v>38108.345923340006</v>
      </c>
      <c r="I83" s="7">
        <f t="shared" si="20"/>
        <v>6.6666666666667911E-3</v>
      </c>
      <c r="J83" s="8">
        <f t="shared" si="21"/>
        <v>8.0000000000001487E-2</v>
      </c>
      <c r="K83" s="8"/>
      <c r="L83" s="22">
        <f t="shared" si="17"/>
        <v>-1378.1630269988555</v>
      </c>
      <c r="M83" s="3">
        <f t="shared" si="22"/>
        <v>-16.243822690972454</v>
      </c>
      <c r="N83" s="3">
        <f>R83-D83</f>
        <v>-25.522019753195877</v>
      </c>
      <c r="O83">
        <v>68</v>
      </c>
      <c r="P83" s="3">
        <f t="shared" si="32"/>
        <v>112927.82719302738</v>
      </c>
      <c r="Q83" s="5">
        <f t="shared" si="23"/>
        <v>859.69469467085196</v>
      </c>
      <c r="R83" s="3">
        <f t="shared" si="24"/>
        <v>729.3255506216351</v>
      </c>
      <c r="S83" s="5">
        <f t="shared" si="33"/>
        <v>130.36914404921686</v>
      </c>
      <c r="T83" s="3">
        <f t="shared" si="34"/>
        <v>112797.45804897817</v>
      </c>
      <c r="U83" s="3"/>
      <c r="V83" s="3">
        <f t="shared" si="25"/>
        <v>37207.14606476613</v>
      </c>
      <c r="W83" s="7">
        <f t="shared" si="18"/>
        <v>6.8365754765156092E-3</v>
      </c>
      <c r="X83" s="8">
        <f t="shared" si="26"/>
        <v>8.203890571818731E-2</v>
      </c>
    </row>
    <row r="84" spans="1:24" x14ac:dyDescent="0.3">
      <c r="A84">
        <v>69</v>
      </c>
      <c r="B84" s="3">
        <f t="shared" si="27"/>
        <v>113101.46563794422</v>
      </c>
      <c r="C84" s="5">
        <f t="shared" si="28"/>
        <v>880.51748865525144</v>
      </c>
      <c r="D84" s="3">
        <f t="shared" si="29"/>
        <v>754.00977091962818</v>
      </c>
      <c r="E84" s="5">
        <f t="shared" si="30"/>
        <v>126.50771773562326</v>
      </c>
      <c r="F84" s="3">
        <f t="shared" si="31"/>
        <v>112974.95792020859</v>
      </c>
      <c r="G84" s="3"/>
      <c r="H84" s="3">
        <f t="shared" si="19"/>
        <v>38412.678253464073</v>
      </c>
      <c r="I84" s="7">
        <f t="shared" si="20"/>
        <v>6.6666666666675761E-3</v>
      </c>
      <c r="J84" s="8">
        <f t="shared" si="21"/>
        <v>8.000000000001091E-2</v>
      </c>
      <c r="K84" s="8"/>
      <c r="L84" s="22">
        <f t="shared" si="17"/>
        <v>-1394.301909872994</v>
      </c>
      <c r="M84" s="3">
        <f t="shared" si="22"/>
        <v>-16.138882874138517</v>
      </c>
      <c r="N84" s="3">
        <f>R84-D84</f>
        <v>-25.526187686644221</v>
      </c>
      <c r="O84">
        <v>69</v>
      </c>
      <c r="P84" s="3">
        <f t="shared" si="32"/>
        <v>112797.45804897817</v>
      </c>
      <c r="Q84" s="5">
        <f t="shared" si="23"/>
        <v>859.69469467085196</v>
      </c>
      <c r="R84" s="3">
        <f t="shared" si="24"/>
        <v>728.48358323298396</v>
      </c>
      <c r="S84" s="5">
        <f t="shared" si="33"/>
        <v>131.211111437868</v>
      </c>
      <c r="T84" s="3">
        <f t="shared" si="34"/>
        <v>112666.2469375403</v>
      </c>
      <c r="U84" s="3"/>
      <c r="V84" s="3">
        <f t="shared" si="25"/>
        <v>37504.281434586039</v>
      </c>
      <c r="W84" s="7">
        <f t="shared" si="18"/>
        <v>6.8323696931485841E-3</v>
      </c>
      <c r="X84" s="8">
        <f t="shared" si="26"/>
        <v>8.1988436317783006E-2</v>
      </c>
    </row>
    <row r="85" spans="1:24" x14ac:dyDescent="0.3">
      <c r="A85">
        <v>70</v>
      </c>
      <c r="B85" s="3">
        <f t="shared" si="27"/>
        <v>112974.95792020859</v>
      </c>
      <c r="C85" s="5">
        <f t="shared" si="28"/>
        <v>880.51748865525144</v>
      </c>
      <c r="D85" s="3">
        <f t="shared" si="29"/>
        <v>753.16638613472401</v>
      </c>
      <c r="E85" s="5">
        <f t="shared" si="30"/>
        <v>127.35110252052743</v>
      </c>
      <c r="F85" s="3">
        <f t="shared" si="31"/>
        <v>112847.60681768807</v>
      </c>
      <c r="G85" s="3"/>
      <c r="H85" s="3">
        <f t="shared" si="19"/>
        <v>38711.308346422178</v>
      </c>
      <c r="I85" s="7">
        <f t="shared" si="20"/>
        <v>6.6666666666728176E-3</v>
      </c>
      <c r="J85" s="8">
        <f t="shared" si="21"/>
        <v>8.0000000000073818E-2</v>
      </c>
      <c r="K85" s="8"/>
      <c r="L85" s="22">
        <f t="shared" si="17"/>
        <v>-1410.3364377278735</v>
      </c>
      <c r="M85" s="3">
        <f t="shared" si="22"/>
        <v>-16.034527854879677</v>
      </c>
      <c r="N85" s="3">
        <f>R85-D85</f>
        <v>-25.530207996442869</v>
      </c>
      <c r="O85">
        <v>70</v>
      </c>
      <c r="P85" s="3">
        <f t="shared" si="32"/>
        <v>112666.2469375403</v>
      </c>
      <c r="Q85" s="5">
        <f t="shared" si="23"/>
        <v>859.69469467085196</v>
      </c>
      <c r="R85" s="3">
        <f t="shared" si="24"/>
        <v>727.63617813828114</v>
      </c>
      <c r="S85" s="5">
        <f t="shared" si="33"/>
        <v>132.05851653257082</v>
      </c>
      <c r="T85" s="3">
        <f t="shared" si="34"/>
        <v>112534.18842100773</v>
      </c>
      <c r="U85" s="3"/>
      <c r="V85" s="3">
        <f t="shared" si="25"/>
        <v>37795.849415793586</v>
      </c>
      <c r="W85" s="7">
        <f t="shared" si="18"/>
        <v>6.8282874768585827E-3</v>
      </c>
      <c r="X85" s="8">
        <f t="shared" si="26"/>
        <v>8.1939449722302993E-2</v>
      </c>
    </row>
    <row r="86" spans="1:24" x14ac:dyDescent="0.3">
      <c r="A86">
        <v>71</v>
      </c>
      <c r="B86" s="3">
        <f t="shared" si="27"/>
        <v>112847.60681768807</v>
      </c>
      <c r="C86" s="5">
        <f t="shared" si="28"/>
        <v>880.51748865525144</v>
      </c>
      <c r="D86" s="3">
        <f t="shared" si="29"/>
        <v>752.31737878458716</v>
      </c>
      <c r="E86" s="5">
        <f t="shared" si="30"/>
        <v>128.20010987066428</v>
      </c>
      <c r="F86" s="3">
        <f t="shared" si="31"/>
        <v>112719.4067078174</v>
      </c>
      <c r="G86" s="3"/>
      <c r="H86" s="3">
        <f t="shared" si="19"/>
        <v>39004.298381210625</v>
      </c>
      <c r="I86" s="7">
        <f t="shared" si="20"/>
        <v>6.6666666666666645E-3</v>
      </c>
      <c r="J86" s="8">
        <f t="shared" si="21"/>
        <v>7.9999999999999974E-2</v>
      </c>
      <c r="K86" s="8"/>
      <c r="L86" s="22">
        <f t="shared" si="17"/>
        <v>-1426.2671915110377</v>
      </c>
      <c r="M86" s="3">
        <f t="shared" si="22"/>
        <v>-15.93075378316416</v>
      </c>
      <c r="N86" s="3">
        <f>R86-D86</f>
        <v>-25.534078565578966</v>
      </c>
      <c r="O86">
        <v>71</v>
      </c>
      <c r="P86" s="3">
        <f t="shared" si="32"/>
        <v>112534.18842100773</v>
      </c>
      <c r="Q86" s="5">
        <f t="shared" si="23"/>
        <v>859.69469467085196</v>
      </c>
      <c r="R86" s="3">
        <f t="shared" si="24"/>
        <v>726.7833002190082</v>
      </c>
      <c r="S86" s="5">
        <f t="shared" si="33"/>
        <v>132.91139445184376</v>
      </c>
      <c r="T86" s="3">
        <f t="shared" si="34"/>
        <v>112401.27702655588</v>
      </c>
      <c r="U86" s="3"/>
      <c r="V86" s="3">
        <f t="shared" si="25"/>
        <v>38081.910716953804</v>
      </c>
      <c r="W86" s="7">
        <f t="shared" si="18"/>
        <v>6.8243236113982716E-3</v>
      </c>
      <c r="X86" s="8">
        <f t="shared" si="26"/>
        <v>8.1891883336779256E-2</v>
      </c>
    </row>
    <row r="87" spans="1:24" x14ac:dyDescent="0.3">
      <c r="A87">
        <v>72</v>
      </c>
      <c r="B87" s="3">
        <f t="shared" si="27"/>
        <v>112719.4067078174</v>
      </c>
      <c r="C87" s="5">
        <f t="shared" si="28"/>
        <v>880.51748865525144</v>
      </c>
      <c r="D87" s="3">
        <f t="shared" si="29"/>
        <v>751.46271138544932</v>
      </c>
      <c r="E87" s="5">
        <f t="shared" si="30"/>
        <v>129.05477726980212</v>
      </c>
      <c r="F87" s="3">
        <f t="shared" si="31"/>
        <v>112590.35193054759</v>
      </c>
      <c r="G87" s="3"/>
      <c r="H87" s="3">
        <f t="shared" si="19"/>
        <v>39291.709963349946</v>
      </c>
      <c r="I87" s="7">
        <f t="shared" si="20"/>
        <v>6.6666666666666792E-3</v>
      </c>
      <c r="J87" s="8">
        <f t="shared" si="21"/>
        <v>8.0000000000000154E-2</v>
      </c>
      <c r="K87" s="8"/>
      <c r="L87" s="22">
        <f t="shared" ref="L87:L147" si="35">L86+M87</f>
        <v>-1442.0947483454897</v>
      </c>
      <c r="M87" s="3">
        <f t="shared" si="22"/>
        <v>-15.827556834451951</v>
      </c>
      <c r="N87" s="3">
        <f>R87-D87</f>
        <v>-25.537797255609235</v>
      </c>
      <c r="O87">
        <v>72</v>
      </c>
      <c r="P87" s="3">
        <f t="shared" si="32"/>
        <v>112401.27702655588</v>
      </c>
      <c r="Q87" s="5">
        <f t="shared" si="23"/>
        <v>859.69469467085196</v>
      </c>
      <c r="R87" s="3">
        <f t="shared" si="24"/>
        <v>725.92491412984009</v>
      </c>
      <c r="S87" s="5">
        <f t="shared" si="33"/>
        <v>133.76978054101187</v>
      </c>
      <c r="T87" s="3">
        <f t="shared" si="34"/>
        <v>112267.50724601487</v>
      </c>
      <c r="U87" s="3"/>
      <c r="V87" s="3">
        <f t="shared" si="25"/>
        <v>38362.525486717765</v>
      </c>
      <c r="W87" s="7">
        <f t="shared" si="18"/>
        <v>6.8204731703796345E-3</v>
      </c>
      <c r="X87" s="8">
        <f t="shared" si="26"/>
        <v>8.1845678044555614E-2</v>
      </c>
    </row>
    <row r="88" spans="1:24" x14ac:dyDescent="0.3">
      <c r="A88">
        <v>73</v>
      </c>
      <c r="B88" s="3">
        <f t="shared" si="27"/>
        <v>112590.35193054759</v>
      </c>
      <c r="C88" s="5">
        <f t="shared" si="28"/>
        <v>880.51748865525144</v>
      </c>
      <c r="D88" s="3">
        <f t="shared" si="29"/>
        <v>750.60234620365065</v>
      </c>
      <c r="E88" s="5">
        <f t="shared" si="30"/>
        <v>129.91514245160079</v>
      </c>
      <c r="F88" s="3">
        <f t="shared" si="31"/>
        <v>112460.43678809599</v>
      </c>
      <c r="G88" s="3"/>
      <c r="H88" s="3">
        <f t="shared" si="19"/>
        <v>39573.604129753672</v>
      </c>
      <c r="I88" s="7">
        <f t="shared" si="20"/>
        <v>6.6666666666666697E-3</v>
      </c>
      <c r="J88" s="8">
        <f t="shared" si="21"/>
        <v>8.0000000000000043E-2</v>
      </c>
      <c r="K88" s="8"/>
      <c r="L88" s="22">
        <f t="shared" si="35"/>
        <v>-1457.8196815550166</v>
      </c>
      <c r="M88" s="3">
        <f t="shared" si="22"/>
        <v>-15.72493320952694</v>
      </c>
      <c r="N88" s="3">
        <f>R88-D88</f>
        <v>-25.541361906471366</v>
      </c>
      <c r="O88">
        <v>73</v>
      </c>
      <c r="P88" s="3">
        <f t="shared" si="32"/>
        <v>112267.50724601487</v>
      </c>
      <c r="Q88" s="5">
        <f t="shared" si="23"/>
        <v>859.69469467085196</v>
      </c>
      <c r="R88" s="3">
        <f t="shared" si="24"/>
        <v>725.06098429717929</v>
      </c>
      <c r="S88" s="5">
        <f t="shared" si="33"/>
        <v>134.63371037367267</v>
      </c>
      <c r="T88" s="3">
        <f t="shared" si="34"/>
        <v>112132.87353564119</v>
      </c>
      <c r="U88" s="3"/>
      <c r="V88" s="3">
        <f t="shared" si="25"/>
        <v>38637.753318576113</v>
      </c>
      <c r="W88" s="7">
        <f t="shared" si="18"/>
        <v>6.8167314973758986E-3</v>
      </c>
      <c r="X88" s="8">
        <f t="shared" si="26"/>
        <v>8.1800777968510791E-2</v>
      </c>
    </row>
    <row r="89" spans="1:24" x14ac:dyDescent="0.3">
      <c r="A89">
        <v>74</v>
      </c>
      <c r="B89" s="3">
        <f t="shared" si="27"/>
        <v>112460.43678809599</v>
      </c>
      <c r="C89" s="5">
        <f t="shared" si="28"/>
        <v>880.51748865525144</v>
      </c>
      <c r="D89" s="3">
        <f t="shared" si="29"/>
        <v>749.73624525397327</v>
      </c>
      <c r="E89" s="5">
        <f t="shared" si="30"/>
        <v>130.78124340127818</v>
      </c>
      <c r="F89" s="3">
        <f t="shared" si="31"/>
        <v>112329.65554469472</v>
      </c>
      <c r="G89" s="3"/>
      <c r="H89" s="3">
        <f t="shared" si="19"/>
        <v>39850.041353557637</v>
      </c>
      <c r="I89" s="7">
        <f t="shared" si="20"/>
        <v>6.6666666666666879E-3</v>
      </c>
      <c r="J89" s="8">
        <f t="shared" si="21"/>
        <v>8.0000000000000251E-2</v>
      </c>
      <c r="K89" s="8"/>
      <c r="L89" s="22">
        <f t="shared" si="35"/>
        <v>-1473.4425606893446</v>
      </c>
      <c r="M89" s="3">
        <f t="shared" si="22"/>
        <v>-15.622879134328098</v>
      </c>
      <c r="N89" s="3">
        <f>R89-D89</f>
        <v>-25.544770336290526</v>
      </c>
      <c r="O89">
        <v>74</v>
      </c>
      <c r="P89" s="3">
        <f t="shared" si="32"/>
        <v>112132.87353564119</v>
      </c>
      <c r="Q89" s="5">
        <f t="shared" si="23"/>
        <v>859.69469467085196</v>
      </c>
      <c r="R89" s="3">
        <f t="shared" si="24"/>
        <v>724.19147491768274</v>
      </c>
      <c r="S89" s="5">
        <f t="shared" si="33"/>
        <v>135.50321975316922</v>
      </c>
      <c r="T89" s="3">
        <f t="shared" si="34"/>
        <v>111997.37031588802</v>
      </c>
      <c r="U89" s="3"/>
      <c r="V89" s="3">
        <f t="shared" si="25"/>
        <v>38907.653255574252</v>
      </c>
      <c r="W89" s="7">
        <f t="shared" si="18"/>
        <v>6.8130941877000131E-3</v>
      </c>
      <c r="X89" s="8">
        <f t="shared" si="26"/>
        <v>8.1757130252400154E-2</v>
      </c>
    </row>
    <row r="90" spans="1:24" x14ac:dyDescent="0.3">
      <c r="A90">
        <v>75</v>
      </c>
      <c r="B90" s="3">
        <f t="shared" si="27"/>
        <v>112329.65554469472</v>
      </c>
      <c r="C90" s="5">
        <f t="shared" si="28"/>
        <v>880.51748865525144</v>
      </c>
      <c r="D90" s="3">
        <f t="shared" si="29"/>
        <v>748.8643702979648</v>
      </c>
      <c r="E90" s="5">
        <f t="shared" si="30"/>
        <v>131.65311835728664</v>
      </c>
      <c r="F90" s="3">
        <f t="shared" si="31"/>
        <v>112198.00242633744</v>
      </c>
      <c r="G90" s="3"/>
      <c r="H90" s="3">
        <f t="shared" si="19"/>
        <v>40121.081548910275</v>
      </c>
      <c r="I90" s="7">
        <f t="shared" si="20"/>
        <v>6.6666666666667018E-3</v>
      </c>
      <c r="J90" s="8">
        <f t="shared" si="21"/>
        <v>8.0000000000000418E-2</v>
      </c>
      <c r="K90" s="8"/>
      <c r="L90" s="22">
        <f t="shared" si="35"/>
        <v>-1488.9639515491288</v>
      </c>
      <c r="M90" s="3">
        <f t="shared" si="22"/>
        <v>-15.521390859784068</v>
      </c>
      <c r="N90" s="3">
        <f>R90-D90</f>
        <v>-25.548020341188021</v>
      </c>
      <c r="O90">
        <v>75</v>
      </c>
      <c r="P90" s="3">
        <f t="shared" si="32"/>
        <v>111997.37031588802</v>
      </c>
      <c r="Q90" s="5">
        <f t="shared" si="23"/>
        <v>859.69469467085196</v>
      </c>
      <c r="R90" s="3">
        <f t="shared" si="24"/>
        <v>723.31634995677678</v>
      </c>
      <c r="S90" s="5">
        <f t="shared" si="33"/>
        <v>136.37834471407518</v>
      </c>
      <c r="T90" s="3">
        <f t="shared" si="34"/>
        <v>111860.99197117395</v>
      </c>
      <c r="U90" s="3"/>
      <c r="V90" s="3">
        <f t="shared" si="25"/>
        <v>39172.283794989286</v>
      </c>
      <c r="W90" s="7">
        <f t="shared" si="18"/>
        <v>6.8095570716154106E-3</v>
      </c>
      <c r="X90" s="8">
        <f t="shared" si="26"/>
        <v>8.1714684859384934E-2</v>
      </c>
    </row>
    <row r="91" spans="1:24" x14ac:dyDescent="0.3">
      <c r="A91">
        <v>76</v>
      </c>
      <c r="B91" s="3">
        <f t="shared" si="27"/>
        <v>112198.00242633744</v>
      </c>
      <c r="C91" s="5">
        <f t="shared" si="28"/>
        <v>880.51748865525144</v>
      </c>
      <c r="D91" s="3">
        <f t="shared" si="29"/>
        <v>747.98668284224959</v>
      </c>
      <c r="E91" s="5">
        <f t="shared" si="30"/>
        <v>132.53080581300185</v>
      </c>
      <c r="F91" s="3">
        <f t="shared" si="31"/>
        <v>112065.47162052443</v>
      </c>
      <c r="G91" s="3"/>
      <c r="H91" s="3">
        <f t="shared" si="19"/>
        <v>40386.784075724252</v>
      </c>
      <c r="I91" s="7">
        <f t="shared" si="20"/>
        <v>6.6666666666669689E-3</v>
      </c>
      <c r="J91" s="8">
        <f t="shared" si="21"/>
        <v>8.0000000000003624E-2</v>
      </c>
      <c r="K91" s="8"/>
      <c r="L91" s="22">
        <f t="shared" si="35"/>
        <v>-1504.3844162107753</v>
      </c>
      <c r="M91" s="3">
        <f t="shared" si="22"/>
        <v>-15.420464661646506</v>
      </c>
      <c r="N91" s="3">
        <f>R91-D91</f>
        <v>-25.551109695084506</v>
      </c>
      <c r="O91">
        <v>76</v>
      </c>
      <c r="P91" s="3">
        <f t="shared" si="32"/>
        <v>111860.99197117395</v>
      </c>
      <c r="Q91" s="5">
        <f t="shared" si="23"/>
        <v>859.69469467085196</v>
      </c>
      <c r="R91" s="3">
        <f t="shared" si="24"/>
        <v>722.43557314716509</v>
      </c>
      <c r="S91" s="5">
        <f t="shared" si="33"/>
        <v>137.25912152368687</v>
      </c>
      <c r="T91" s="3">
        <f t="shared" si="34"/>
        <v>111723.73284965026</v>
      </c>
      <c r="U91" s="3"/>
      <c r="V91" s="3">
        <f t="shared" si="25"/>
        <v>39431.702892969355</v>
      </c>
      <c r="W91" s="7">
        <f t="shared" si="18"/>
        <v>6.8061161988768916E-3</v>
      </c>
      <c r="X91" s="8">
        <f t="shared" si="26"/>
        <v>8.1673394386522699E-2</v>
      </c>
    </row>
    <row r="92" spans="1:24" x14ac:dyDescent="0.3">
      <c r="A92">
        <v>77</v>
      </c>
      <c r="B92" s="3">
        <f t="shared" si="27"/>
        <v>112065.47162052443</v>
      </c>
      <c r="C92" s="5">
        <f t="shared" si="28"/>
        <v>880.51748865525144</v>
      </c>
      <c r="D92" s="3">
        <f t="shared" si="29"/>
        <v>747.10314413682966</v>
      </c>
      <c r="E92" s="5">
        <f t="shared" si="30"/>
        <v>133.41434451842179</v>
      </c>
      <c r="F92" s="3">
        <f t="shared" si="31"/>
        <v>111932.05727600602</v>
      </c>
      <c r="G92" s="3"/>
      <c r="H92" s="3">
        <f t="shared" si="19"/>
        <v>40647.207744389612</v>
      </c>
      <c r="I92" s="7">
        <f t="shared" si="20"/>
        <v>6.666666666668747E-3</v>
      </c>
      <c r="J92" s="8">
        <f t="shared" si="21"/>
        <v>8.0000000000024968E-2</v>
      </c>
      <c r="K92" s="8"/>
      <c r="L92" s="22">
        <f t="shared" si="35"/>
        <v>-1519.7045130511019</v>
      </c>
      <c r="M92" s="3">
        <f t="shared" si="22"/>
        <v>-15.320096840326674</v>
      </c>
      <c r="N92" s="3">
        <f>R92-D92</f>
        <v>-25.554036149505123</v>
      </c>
      <c r="O92">
        <v>77</v>
      </c>
      <c r="P92" s="3">
        <f t="shared" si="32"/>
        <v>111723.73284965026</v>
      </c>
      <c r="Q92" s="5">
        <f t="shared" si="23"/>
        <v>859.69469467085196</v>
      </c>
      <c r="R92" s="3">
        <f t="shared" si="24"/>
        <v>721.54910798732453</v>
      </c>
      <c r="S92" s="5">
        <f t="shared" si="33"/>
        <v>138.14558668352743</v>
      </c>
      <c r="T92" s="3">
        <f t="shared" si="34"/>
        <v>111585.58726296673</v>
      </c>
      <c r="U92" s="3"/>
      <c r="V92" s="3">
        <f t="shared" si="25"/>
        <v>39685.967969135236</v>
      </c>
      <c r="W92" s="7">
        <f t="shared" si="18"/>
        <v>6.8027678244767199E-3</v>
      </c>
      <c r="X92" s="8">
        <f t="shared" si="26"/>
        <v>8.1633213893720635E-2</v>
      </c>
    </row>
    <row r="93" spans="1:24" x14ac:dyDescent="0.3">
      <c r="A93">
        <v>78</v>
      </c>
      <c r="B93" s="3">
        <f t="shared" si="27"/>
        <v>111932.05727600602</v>
      </c>
      <c r="C93" s="5">
        <f t="shared" si="28"/>
        <v>880.51748865525144</v>
      </c>
      <c r="D93" s="3">
        <f t="shared" si="29"/>
        <v>746.21371517337354</v>
      </c>
      <c r="E93" s="5">
        <f t="shared" si="30"/>
        <v>134.3037734818779</v>
      </c>
      <c r="F93" s="3">
        <f t="shared" si="31"/>
        <v>111797.75350252414</v>
      </c>
      <c r="G93" s="3"/>
      <c r="H93" s="3">
        <f t="shared" si="19"/>
        <v>40902.410820448815</v>
      </c>
      <c r="I93" s="7">
        <f t="shared" si="20"/>
        <v>6.666666666666674E-3</v>
      </c>
      <c r="J93" s="8">
        <f t="shared" si="21"/>
        <v>8.0000000000000085E-2</v>
      </c>
      <c r="K93" s="8"/>
      <c r="L93" s="22">
        <f t="shared" si="35"/>
        <v>-1534.9247967718334</v>
      </c>
      <c r="M93" s="3">
        <f t="shared" si="22"/>
        <v>-15.220283720731354</v>
      </c>
      <c r="N93" s="3">
        <f>R93-D93</f>
        <v>-25.556797433380098</v>
      </c>
      <c r="O93">
        <v>78</v>
      </c>
      <c r="P93" s="3">
        <f t="shared" si="32"/>
        <v>111585.58726296673</v>
      </c>
      <c r="Q93" s="5">
        <f t="shared" si="23"/>
        <v>859.69469467085196</v>
      </c>
      <c r="R93" s="3">
        <f t="shared" si="24"/>
        <v>720.65691773999345</v>
      </c>
      <c r="S93" s="5">
        <f t="shared" si="33"/>
        <v>139.03777693085851</v>
      </c>
      <c r="T93" s="3">
        <f t="shared" si="34"/>
        <v>111446.54948603587</v>
      </c>
      <c r="U93" s="3"/>
      <c r="V93" s="3">
        <f t="shared" si="25"/>
        <v>39935.135911144949</v>
      </c>
      <c r="W93" s="7">
        <f t="shared" si="18"/>
        <v>6.7995083954807967E-3</v>
      </c>
      <c r="X93" s="8">
        <f t="shared" si="26"/>
        <v>8.159410074576956E-2</v>
      </c>
    </row>
    <row r="94" spans="1:24" x14ac:dyDescent="0.3">
      <c r="A94">
        <v>79</v>
      </c>
      <c r="B94" s="3">
        <f t="shared" si="27"/>
        <v>111797.75350252414</v>
      </c>
      <c r="C94" s="5">
        <f t="shared" si="28"/>
        <v>880.51748865525144</v>
      </c>
      <c r="D94" s="3">
        <f t="shared" si="29"/>
        <v>745.31835668349424</v>
      </c>
      <c r="E94" s="5">
        <f t="shared" si="30"/>
        <v>135.1991319717572</v>
      </c>
      <c r="F94" s="3">
        <f t="shared" si="31"/>
        <v>111662.55437055237</v>
      </c>
      <c r="G94" s="3"/>
      <c r="H94" s="3">
        <f t="shared" si="19"/>
        <v>41152.451029234042</v>
      </c>
      <c r="I94" s="7">
        <f t="shared" si="20"/>
        <v>6.6666666666666775E-3</v>
      </c>
      <c r="J94" s="8">
        <f t="shared" si="21"/>
        <v>8.0000000000000127E-2</v>
      </c>
      <c r="K94" s="8"/>
      <c r="L94" s="22">
        <f t="shared" si="35"/>
        <v>-1550.0458184239346</v>
      </c>
      <c r="M94" s="3">
        <f t="shared" si="22"/>
        <v>-15.12102165210116</v>
      </c>
      <c r="N94" s="3">
        <f>R94-D94</f>
        <v>-25.559391252845899</v>
      </c>
      <c r="O94">
        <v>79</v>
      </c>
      <c r="P94" s="3">
        <f t="shared" si="32"/>
        <v>111446.54948603587</v>
      </c>
      <c r="Q94" s="5">
        <f t="shared" si="23"/>
        <v>859.69469467085196</v>
      </c>
      <c r="R94" s="3">
        <f t="shared" si="24"/>
        <v>719.75896543064835</v>
      </c>
      <c r="S94" s="5">
        <f t="shared" si="33"/>
        <v>139.93572924020361</v>
      </c>
      <c r="T94" s="3">
        <f t="shared" si="34"/>
        <v>111306.61375679568</v>
      </c>
      <c r="U94" s="3"/>
      <c r="V94" s="3">
        <f t="shared" si="25"/>
        <v>40179.263079221237</v>
      </c>
      <c r="W94" s="7">
        <f t="shared" si="18"/>
        <v>6.7963345388840765E-3</v>
      </c>
      <c r="X94" s="8">
        <f t="shared" si="26"/>
        <v>8.1556014466608914E-2</v>
      </c>
    </row>
    <row r="95" spans="1:24" x14ac:dyDescent="0.3">
      <c r="A95">
        <v>80</v>
      </c>
      <c r="B95" s="3">
        <f t="shared" si="27"/>
        <v>111662.55437055237</v>
      </c>
      <c r="C95" s="5">
        <f t="shared" si="28"/>
        <v>880.51748865525144</v>
      </c>
      <c r="D95" s="3">
        <f t="shared" si="29"/>
        <v>744.4170291370159</v>
      </c>
      <c r="E95" s="5">
        <f t="shared" si="30"/>
        <v>136.10045951823554</v>
      </c>
      <c r="F95" s="3">
        <f t="shared" si="31"/>
        <v>111526.45391103414</v>
      </c>
      <c r="G95" s="3"/>
      <c r="H95" s="3">
        <f t="shared" si="19"/>
        <v>41397.385560466806</v>
      </c>
      <c r="I95" s="7">
        <f t="shared" si="20"/>
        <v>6.6666666666666636E-3</v>
      </c>
      <c r="J95" s="8">
        <f t="shared" si="21"/>
        <v>7.999999999999996E-2</v>
      </c>
      <c r="K95" s="8"/>
      <c r="L95" s="22">
        <f t="shared" si="35"/>
        <v>-1565.068125431784</v>
      </c>
      <c r="M95" s="3">
        <f t="shared" si="22"/>
        <v>-15.022307007849349</v>
      </c>
      <c r="N95" s="3">
        <f>R95-D95</f>
        <v>-25.561815291043786</v>
      </c>
      <c r="O95">
        <v>80</v>
      </c>
      <c r="P95" s="3">
        <f t="shared" si="32"/>
        <v>111306.61375679568</v>
      </c>
      <c r="Q95" s="5">
        <f t="shared" si="23"/>
        <v>859.69469467085196</v>
      </c>
      <c r="R95" s="3">
        <f t="shared" si="24"/>
        <v>718.85521384597212</v>
      </c>
      <c r="S95" s="5">
        <f t="shared" si="33"/>
        <v>140.83948082487984</v>
      </c>
      <c r="T95" s="3">
        <f t="shared" si="34"/>
        <v>111165.77427597079</v>
      </c>
      <c r="U95" s="3"/>
      <c r="V95" s="3">
        <f t="shared" si="25"/>
        <v>40418.405310642534</v>
      </c>
      <c r="W95" s="7">
        <f t="shared" si="18"/>
        <v>6.7932430503493211E-3</v>
      </c>
      <c r="X95" s="8">
        <f t="shared" si="26"/>
        <v>8.151891660419186E-2</v>
      </c>
    </row>
    <row r="96" spans="1:24" x14ac:dyDescent="0.3">
      <c r="A96">
        <v>81</v>
      </c>
      <c r="B96" s="3">
        <f t="shared" si="27"/>
        <v>111526.45391103414</v>
      </c>
      <c r="C96" s="5">
        <f t="shared" si="28"/>
        <v>880.51748865525144</v>
      </c>
      <c r="D96" s="3">
        <f t="shared" si="29"/>
        <v>743.50969274022771</v>
      </c>
      <c r="E96" s="5">
        <f t="shared" si="30"/>
        <v>137.00779591502373</v>
      </c>
      <c r="F96" s="3">
        <f t="shared" si="31"/>
        <v>111389.44611511912</v>
      </c>
      <c r="G96" s="3"/>
      <c r="H96" s="3">
        <f t="shared" si="19"/>
        <v>41637.271072820498</v>
      </c>
      <c r="I96" s="7">
        <f t="shared" si="20"/>
        <v>6.6666666666666775E-3</v>
      </c>
      <c r="J96" s="8">
        <f t="shared" si="21"/>
        <v>8.0000000000000127E-2</v>
      </c>
      <c r="K96" s="8"/>
      <c r="L96" s="22">
        <f t="shared" si="35"/>
        <v>-1579.9922616171855</v>
      </c>
      <c r="M96" s="3">
        <f t="shared" si="22"/>
        <v>-14.924136185401482</v>
      </c>
      <c r="N96" s="3">
        <f>R96-D96</f>
        <v>-25.56406720791631</v>
      </c>
      <c r="O96">
        <v>81</v>
      </c>
      <c r="P96" s="3">
        <f t="shared" si="32"/>
        <v>111165.77427597079</v>
      </c>
      <c r="Q96" s="5">
        <f t="shared" si="23"/>
        <v>859.69469467085196</v>
      </c>
      <c r="R96" s="3">
        <f t="shared" si="24"/>
        <v>717.9456255323114</v>
      </c>
      <c r="S96" s="5">
        <f t="shared" si="33"/>
        <v>141.74906913854056</v>
      </c>
      <c r="T96" s="3">
        <f t="shared" si="34"/>
        <v>111024.02520683224</v>
      </c>
      <c r="U96" s="3"/>
      <c r="V96" s="3">
        <f t="shared" si="25"/>
        <v>40652.617924197584</v>
      </c>
      <c r="W96" s="7">
        <f t="shared" si="18"/>
        <v>6.7902308838015263E-3</v>
      </c>
      <c r="X96" s="8">
        <f t="shared" si="26"/>
        <v>8.1482770605618315E-2</v>
      </c>
    </row>
    <row r="97" spans="1:24" x14ac:dyDescent="0.3">
      <c r="A97">
        <v>82</v>
      </c>
      <c r="B97" s="3">
        <f t="shared" si="27"/>
        <v>111389.44611511912</v>
      </c>
      <c r="C97" s="5">
        <f t="shared" si="28"/>
        <v>880.51748865525144</v>
      </c>
      <c r="D97" s="3">
        <f t="shared" si="29"/>
        <v>742.59630743412754</v>
      </c>
      <c r="E97" s="5">
        <f t="shared" si="30"/>
        <v>137.9211812211239</v>
      </c>
      <c r="F97" s="3">
        <f t="shared" si="31"/>
        <v>111251.52493389799</v>
      </c>
      <c r="G97" s="3"/>
      <c r="H97" s="3">
        <f t="shared" si="19"/>
        <v>41872.163698445926</v>
      </c>
      <c r="I97" s="7">
        <f t="shared" si="20"/>
        <v>6.6666666666666792E-3</v>
      </c>
      <c r="J97" s="8">
        <f t="shared" si="21"/>
        <v>8.0000000000000154E-2</v>
      </c>
      <c r="K97" s="8"/>
      <c r="L97" s="22">
        <f t="shared" si="35"/>
        <v>-1594.8187672232218</v>
      </c>
      <c r="M97" s="3">
        <f t="shared" si="22"/>
        <v>-14.826505606036447</v>
      </c>
      <c r="N97" s="3">
        <f>R97-D97</f>
        <v>-25.566144640002676</v>
      </c>
      <c r="O97">
        <v>82</v>
      </c>
      <c r="P97" s="3">
        <f t="shared" si="32"/>
        <v>111024.02520683224</v>
      </c>
      <c r="Q97" s="5">
        <f t="shared" si="23"/>
        <v>859.69469467085196</v>
      </c>
      <c r="R97" s="3">
        <f t="shared" si="24"/>
        <v>717.03016279412486</v>
      </c>
      <c r="S97" s="5">
        <f t="shared" si="33"/>
        <v>142.6645318767271</v>
      </c>
      <c r="T97" s="3">
        <f t="shared" si="34"/>
        <v>110881.36067495552</v>
      </c>
      <c r="U97" s="3"/>
      <c r="V97" s="3">
        <f t="shared" si="25"/>
        <v>40881.955724603897</v>
      </c>
      <c r="W97" s="7">
        <f t="shared" si="18"/>
        <v>6.7872951417752509E-3</v>
      </c>
      <c r="X97" s="8">
        <f t="shared" si="26"/>
        <v>8.1447541701303014E-2</v>
      </c>
    </row>
    <row r="98" spans="1:24" x14ac:dyDescent="0.3">
      <c r="A98">
        <v>83</v>
      </c>
      <c r="B98" s="3">
        <f t="shared" si="27"/>
        <v>111251.52493389799</v>
      </c>
      <c r="C98" s="5">
        <f t="shared" si="28"/>
        <v>880.51748865525144</v>
      </c>
      <c r="D98" s="3">
        <f t="shared" si="29"/>
        <v>741.67683289265335</v>
      </c>
      <c r="E98" s="5">
        <f t="shared" si="30"/>
        <v>138.84065576259809</v>
      </c>
      <c r="F98" s="3">
        <f t="shared" si="31"/>
        <v>111112.68427813539</v>
      </c>
      <c r="G98" s="3"/>
      <c r="H98" s="3">
        <f t="shared" si="19"/>
        <v>42102.119047460175</v>
      </c>
      <c r="I98" s="7">
        <f t="shared" si="20"/>
        <v>6.66666666666674E-3</v>
      </c>
      <c r="J98" s="8">
        <f t="shared" si="21"/>
        <v>8.0000000000000876E-2</v>
      </c>
      <c r="K98" s="8"/>
      <c r="L98" s="22">
        <f t="shared" si="35"/>
        <v>-1609.5481789379503</v>
      </c>
      <c r="M98" s="3">
        <f t="shared" si="22"/>
        <v>-14.729411714728476</v>
      </c>
      <c r="N98" s="3">
        <f>R98-D98</f>
        <v>-25.568045200232291</v>
      </c>
      <c r="O98">
        <v>83</v>
      </c>
      <c r="P98" s="3">
        <f t="shared" si="32"/>
        <v>110881.36067495552</v>
      </c>
      <c r="Q98" s="5">
        <f t="shared" si="23"/>
        <v>859.69469467085196</v>
      </c>
      <c r="R98" s="3">
        <f t="shared" si="24"/>
        <v>716.10878769242106</v>
      </c>
      <c r="S98" s="5">
        <f t="shared" si="33"/>
        <v>143.5859069784309</v>
      </c>
      <c r="T98" s="3">
        <f t="shared" si="34"/>
        <v>110737.77476797708</v>
      </c>
      <c r="U98" s="3"/>
      <c r="V98" s="3">
        <f t="shared" si="25"/>
        <v>41106.473006890526</v>
      </c>
      <c r="W98" s="7">
        <f t="shared" si="18"/>
        <v>6.7844330664610306E-3</v>
      </c>
      <c r="X98" s="8">
        <f t="shared" si="26"/>
        <v>8.1413196797532367E-2</v>
      </c>
    </row>
    <row r="99" spans="1:24" x14ac:dyDescent="0.3">
      <c r="A99">
        <v>84</v>
      </c>
      <c r="B99" s="3">
        <f t="shared" si="27"/>
        <v>111112.68427813539</v>
      </c>
      <c r="C99" s="5">
        <f t="shared" si="28"/>
        <v>880.51748865525144</v>
      </c>
      <c r="D99" s="3">
        <f t="shared" si="29"/>
        <v>740.75122852090271</v>
      </c>
      <c r="E99" s="5">
        <f t="shared" si="30"/>
        <v>139.76626013434873</v>
      </c>
      <c r="F99" s="3">
        <f t="shared" si="31"/>
        <v>110972.91801800104</v>
      </c>
      <c r="G99" s="3"/>
      <c r="H99" s="3">
        <f t="shared" si="19"/>
        <v>42327.192212399124</v>
      </c>
      <c r="I99" s="7">
        <f t="shared" si="20"/>
        <v>6.6666666666673488E-3</v>
      </c>
      <c r="J99" s="8">
        <f t="shared" si="21"/>
        <v>8.000000000000819E-2</v>
      </c>
      <c r="K99" s="8"/>
      <c r="L99" s="22">
        <f t="shared" si="35"/>
        <v>-1624.181029917941</v>
      </c>
      <c r="M99" s="3">
        <f t="shared" si="22"/>
        <v>-14.632850979990653</v>
      </c>
      <c r="N99" s="3">
        <f>R99-D99</f>
        <v>-25.569766477717394</v>
      </c>
      <c r="O99">
        <v>84</v>
      </c>
      <c r="P99" s="3">
        <f t="shared" si="32"/>
        <v>110737.77476797708</v>
      </c>
      <c r="Q99" s="5">
        <f t="shared" si="23"/>
        <v>859.69469467085196</v>
      </c>
      <c r="R99" s="3">
        <f t="shared" si="24"/>
        <v>715.18146204318532</v>
      </c>
      <c r="S99" s="5">
        <f t="shared" si="33"/>
        <v>144.51323262766664</v>
      </c>
      <c r="T99" s="3">
        <f t="shared" si="34"/>
        <v>110593.26153534942</v>
      </c>
      <c r="U99" s="3"/>
      <c r="V99" s="3">
        <f t="shared" si="25"/>
        <v>41326.223560745297</v>
      </c>
      <c r="W99" s="7">
        <f t="shared" si="18"/>
        <v>6.7816420313919585E-3</v>
      </c>
      <c r="X99" s="8">
        <f t="shared" si="26"/>
        <v>8.1379704376703499E-2</v>
      </c>
    </row>
    <row r="100" spans="1:24" x14ac:dyDescent="0.3">
      <c r="A100">
        <v>85</v>
      </c>
      <c r="B100" s="3">
        <f t="shared" si="27"/>
        <v>110972.91801800104</v>
      </c>
      <c r="C100" s="5">
        <f t="shared" si="28"/>
        <v>880.51748865525144</v>
      </c>
      <c r="D100" s="3">
        <f t="shared" si="29"/>
        <v>739.81945345334032</v>
      </c>
      <c r="E100" s="5">
        <f t="shared" si="30"/>
        <v>140.69803520191113</v>
      </c>
      <c r="F100" s="3">
        <f t="shared" si="31"/>
        <v>110832.21998279913</v>
      </c>
      <c r="G100" s="3"/>
      <c r="H100" s="3">
        <f t="shared" si="19"/>
        <v>42547.437772633937</v>
      </c>
      <c r="I100" s="7">
        <f t="shared" si="20"/>
        <v>6.6666666666712277E-3</v>
      </c>
      <c r="J100" s="8">
        <f t="shared" si="21"/>
        <v>8.0000000000054736E-2</v>
      </c>
      <c r="K100" s="8"/>
      <c r="L100" s="22">
        <f t="shared" si="35"/>
        <v>-1638.7178498116593</v>
      </c>
      <c r="M100" s="3">
        <f t="shared" si="22"/>
        <v>-14.536819893718285</v>
      </c>
      <c r="N100" s="3">
        <f>R100-D100</f>
        <v>-25.571306037541945</v>
      </c>
      <c r="O100">
        <v>85</v>
      </c>
      <c r="P100" s="3">
        <f t="shared" si="32"/>
        <v>110593.26153534942</v>
      </c>
      <c r="Q100" s="5">
        <f t="shared" si="23"/>
        <v>859.69469467085196</v>
      </c>
      <c r="R100" s="3">
        <f t="shared" si="24"/>
        <v>714.24814741579837</v>
      </c>
      <c r="S100" s="5">
        <f t="shared" si="33"/>
        <v>145.44654725505359</v>
      </c>
      <c r="T100" s="3">
        <f t="shared" si="34"/>
        <v>110447.81498809437</v>
      </c>
      <c r="U100" s="3"/>
      <c r="V100" s="3">
        <f t="shared" si="25"/>
        <v>41541.260674826757</v>
      </c>
      <c r="W100" s="7">
        <f t="shared" si="18"/>
        <v>6.7789195337182506E-3</v>
      </c>
      <c r="X100" s="8">
        <f t="shared" si="26"/>
        <v>8.1347034404619004E-2</v>
      </c>
    </row>
    <row r="101" spans="1:24" x14ac:dyDescent="0.3">
      <c r="A101">
        <v>86</v>
      </c>
      <c r="B101" s="3">
        <f t="shared" si="27"/>
        <v>110832.21998279913</v>
      </c>
      <c r="C101" s="5">
        <f t="shared" si="28"/>
        <v>880.51748865525144</v>
      </c>
      <c r="D101" s="3">
        <f t="shared" si="29"/>
        <v>738.88146655199421</v>
      </c>
      <c r="E101" s="5">
        <f t="shared" si="30"/>
        <v>141.63602210325723</v>
      </c>
      <c r="F101" s="3">
        <f t="shared" si="31"/>
        <v>110690.58396069588</v>
      </c>
      <c r="G101" s="3"/>
      <c r="H101" s="3">
        <f t="shared" si="19"/>
        <v>42762.909798751687</v>
      </c>
      <c r="I101" s="7">
        <f t="shared" si="20"/>
        <v>6.6666666666666532E-3</v>
      </c>
      <c r="J101" s="8">
        <f t="shared" si="21"/>
        <v>7.9999999999999835E-2</v>
      </c>
      <c r="K101" s="8"/>
      <c r="L101" s="22">
        <f t="shared" si="35"/>
        <v>-1653.1591647826942</v>
      </c>
      <c r="M101" s="3">
        <f t="shared" si="22"/>
        <v>-14.44131497103484</v>
      </c>
      <c r="N101" s="3">
        <f>R101-D101</f>
        <v>-25.572661420551412</v>
      </c>
      <c r="O101">
        <v>86</v>
      </c>
      <c r="P101" s="3">
        <f t="shared" si="32"/>
        <v>110447.81498809437</v>
      </c>
      <c r="Q101" s="5">
        <f t="shared" si="23"/>
        <v>859.69469467085196</v>
      </c>
      <c r="R101" s="3">
        <f t="shared" si="24"/>
        <v>713.3088051314428</v>
      </c>
      <c r="S101" s="5">
        <f t="shared" si="33"/>
        <v>146.38588953940916</v>
      </c>
      <c r="T101" s="3">
        <f t="shared" si="34"/>
        <v>110301.42909855496</v>
      </c>
      <c r="U101" s="3"/>
      <c r="V101" s="3">
        <f t="shared" si="25"/>
        <v>41751.637141041305</v>
      </c>
      <c r="W101" s="7">
        <f t="shared" si="18"/>
        <v>6.7762631870061582E-3</v>
      </c>
      <c r="X101" s="8">
        <f t="shared" si="26"/>
        <v>8.1315158244073898E-2</v>
      </c>
    </row>
    <row r="102" spans="1:24" x14ac:dyDescent="0.3">
      <c r="A102">
        <v>87</v>
      </c>
      <c r="B102" s="3">
        <f t="shared" si="27"/>
        <v>110690.58396069588</v>
      </c>
      <c r="C102" s="5">
        <f t="shared" si="28"/>
        <v>880.51748865525144</v>
      </c>
      <c r="D102" s="3">
        <f t="shared" si="29"/>
        <v>737.9372264046392</v>
      </c>
      <c r="E102" s="5">
        <f t="shared" si="30"/>
        <v>142.58026225061224</v>
      </c>
      <c r="F102" s="3">
        <f t="shared" si="31"/>
        <v>110548.00369844526</v>
      </c>
      <c r="G102" s="3"/>
      <c r="H102" s="3">
        <f t="shared" si="19"/>
        <v>42973.661856900471</v>
      </c>
      <c r="I102" s="7">
        <f t="shared" si="20"/>
        <v>6.6666666666666758E-3</v>
      </c>
      <c r="J102" s="8">
        <f t="shared" si="21"/>
        <v>8.0000000000000113E-2</v>
      </c>
      <c r="K102" s="8"/>
      <c r="L102" s="22">
        <f t="shared" si="35"/>
        <v>-1667.5054975328317</v>
      </c>
      <c r="M102" s="3">
        <f t="shared" si="22"/>
        <v>-14.346332750137543</v>
      </c>
      <c r="N102" s="3">
        <f>R102-D102</f>
        <v>-25.57383014313848</v>
      </c>
      <c r="O102">
        <v>87</v>
      </c>
      <c r="P102" s="3">
        <f t="shared" si="32"/>
        <v>110301.42909855496</v>
      </c>
      <c r="Q102" s="5">
        <f t="shared" si="23"/>
        <v>859.69469467085196</v>
      </c>
      <c r="R102" s="3">
        <f t="shared" si="24"/>
        <v>712.36339626150072</v>
      </c>
      <c r="S102" s="5">
        <f t="shared" si="33"/>
        <v>147.33129840935123</v>
      </c>
      <c r="T102" s="3">
        <f t="shared" si="34"/>
        <v>110154.09780014561</v>
      </c>
      <c r="U102" s="3"/>
      <c r="V102" s="3">
        <f t="shared" si="25"/>
        <v>41957.40525878554</v>
      </c>
      <c r="W102" s="7">
        <f t="shared" si="18"/>
        <v>6.7736707145770233E-3</v>
      </c>
      <c r="X102" s="8">
        <f t="shared" si="26"/>
        <v>8.1284048574924272E-2</v>
      </c>
    </row>
    <row r="103" spans="1:24" x14ac:dyDescent="0.3">
      <c r="A103">
        <v>88</v>
      </c>
      <c r="B103" s="3">
        <f t="shared" si="27"/>
        <v>110548.00369844526</v>
      </c>
      <c r="C103" s="5">
        <f t="shared" si="28"/>
        <v>880.51748865525144</v>
      </c>
      <c r="D103" s="3">
        <f t="shared" si="29"/>
        <v>736.98669132296845</v>
      </c>
      <c r="E103" s="5">
        <f t="shared" si="30"/>
        <v>143.53079733228299</v>
      </c>
      <c r="F103" s="3">
        <f t="shared" si="31"/>
        <v>110404.47290111298</v>
      </c>
      <c r="G103" s="3"/>
      <c r="H103" s="3">
        <f t="shared" si="19"/>
        <v>43179.747013099353</v>
      </c>
      <c r="I103" s="7">
        <f t="shared" si="20"/>
        <v>6.6666666666666792E-3</v>
      </c>
      <c r="J103" s="8">
        <f t="shared" si="21"/>
        <v>8.0000000000000154E-2</v>
      </c>
      <c r="K103" s="8"/>
      <c r="L103" s="22">
        <f t="shared" si="35"/>
        <v>-1681.7573673249763</v>
      </c>
      <c r="M103" s="3">
        <f t="shared" si="22"/>
        <v>-14.251869792144612</v>
      </c>
      <c r="N103" s="3">
        <f>R103-D103</f>
        <v>-25.574809697028059</v>
      </c>
      <c r="O103">
        <v>88</v>
      </c>
      <c r="P103" s="3">
        <f t="shared" si="32"/>
        <v>110154.09780014561</v>
      </c>
      <c r="Q103" s="5">
        <f t="shared" si="23"/>
        <v>859.69469467085196</v>
      </c>
      <c r="R103" s="3">
        <f t="shared" si="24"/>
        <v>711.4118816259404</v>
      </c>
      <c r="S103" s="5">
        <f t="shared" si="33"/>
        <v>148.28281304491156</v>
      </c>
      <c r="T103" s="3">
        <f t="shared" si="34"/>
        <v>110005.8149871007</v>
      </c>
      <c r="U103" s="3"/>
      <c r="V103" s="3">
        <f t="shared" si="25"/>
        <v>42158.616839154238</v>
      </c>
      <c r="W103" s="7">
        <f t="shared" si="18"/>
        <v>6.7711399432381055E-3</v>
      </c>
      <c r="X103" s="8">
        <f t="shared" si="26"/>
        <v>8.1253679318857269E-2</v>
      </c>
    </row>
    <row r="104" spans="1:24" x14ac:dyDescent="0.3">
      <c r="A104">
        <v>89</v>
      </c>
      <c r="B104" s="3">
        <f t="shared" si="27"/>
        <v>110404.47290111298</v>
      </c>
      <c r="C104" s="5">
        <f t="shared" si="28"/>
        <v>880.51748865525144</v>
      </c>
      <c r="D104" s="3">
        <f t="shared" si="29"/>
        <v>736.02981934075331</v>
      </c>
      <c r="E104" s="5">
        <f t="shared" si="30"/>
        <v>144.48766931449813</v>
      </c>
      <c r="F104" s="3">
        <f t="shared" si="31"/>
        <v>110259.98523179848</v>
      </c>
      <c r="G104" s="3"/>
      <c r="H104" s="3">
        <f t="shared" si="19"/>
        <v>43381.217837513279</v>
      </c>
      <c r="I104" s="7">
        <f t="shared" si="20"/>
        <v>6.6666666666666723E-3</v>
      </c>
      <c r="J104" s="8">
        <f t="shared" si="21"/>
        <v>8.0000000000000071E-2</v>
      </c>
      <c r="K104" s="8"/>
      <c r="L104" s="22">
        <f t="shared" si="35"/>
        <v>-1695.9152900059203</v>
      </c>
      <c r="M104" s="3">
        <f t="shared" si="22"/>
        <v>-14.157922680943939</v>
      </c>
      <c r="N104" s="3">
        <f>R104-D104</f>
        <v>-25.575597549061285</v>
      </c>
      <c r="O104">
        <v>89</v>
      </c>
      <c r="P104" s="3">
        <f t="shared" si="32"/>
        <v>110005.8149871007</v>
      </c>
      <c r="Q104" s="5">
        <f t="shared" si="23"/>
        <v>859.69469467085196</v>
      </c>
      <c r="R104" s="3">
        <f t="shared" si="24"/>
        <v>710.45422179169202</v>
      </c>
      <c r="S104" s="5">
        <f t="shared" si="33"/>
        <v>149.24047287915994</v>
      </c>
      <c r="T104" s="3">
        <f t="shared" si="34"/>
        <v>109856.57451422155</v>
      </c>
      <c r="U104" s="3"/>
      <c r="V104" s="3">
        <f t="shared" si="25"/>
        <v>42355.323209114169</v>
      </c>
      <c r="W104" s="7">
        <f t="shared" ref="W104:W167" si="36">RATE(O104,$Q$10,$S$3,-T104)</f>
        <v>6.7686687974850071E-3</v>
      </c>
      <c r="X104" s="8">
        <f t="shared" si="26"/>
        <v>8.1224025569820085E-2</v>
      </c>
    </row>
    <row r="105" spans="1:24" x14ac:dyDescent="0.3">
      <c r="A105">
        <v>90</v>
      </c>
      <c r="B105" s="3">
        <f t="shared" si="27"/>
        <v>110259.98523179848</v>
      </c>
      <c r="C105" s="5">
        <f t="shared" si="28"/>
        <v>880.51748865525144</v>
      </c>
      <c r="D105" s="3">
        <f t="shared" si="29"/>
        <v>735.06656821198987</v>
      </c>
      <c r="E105" s="5">
        <f t="shared" si="30"/>
        <v>145.45092044326157</v>
      </c>
      <c r="F105" s="3">
        <f t="shared" si="31"/>
        <v>110114.53431135521</v>
      </c>
      <c r="G105" s="3"/>
      <c r="H105" s="3">
        <f t="shared" si="19"/>
        <v>43578.126408693301</v>
      </c>
      <c r="I105" s="7">
        <f t="shared" si="20"/>
        <v>6.6666666666666879E-3</v>
      </c>
      <c r="J105" s="8">
        <f t="shared" si="21"/>
        <v>8.0000000000000251E-2</v>
      </c>
      <c r="K105" s="8"/>
      <c r="L105" s="22">
        <f t="shared" si="35"/>
        <v>-1709.9797780289618</v>
      </c>
      <c r="M105" s="3">
        <f t="shared" si="22"/>
        <v>-14.064488023041637</v>
      </c>
      <c r="N105" s="3">
        <f>R105-D105</f>
        <v>-25.576191140975766</v>
      </c>
      <c r="O105">
        <v>90</v>
      </c>
      <c r="P105" s="3">
        <f t="shared" si="32"/>
        <v>109856.57451422155</v>
      </c>
      <c r="Q105" s="5">
        <f t="shared" si="23"/>
        <v>859.69469467085196</v>
      </c>
      <c r="R105" s="3">
        <f t="shared" si="24"/>
        <v>709.49037707101411</v>
      </c>
      <c r="S105" s="5">
        <f t="shared" si="33"/>
        <v>150.20431759983785</v>
      </c>
      <c r="T105" s="3">
        <f t="shared" si="34"/>
        <v>109706.3701966217</v>
      </c>
      <c r="U105" s="3"/>
      <c r="V105" s="3">
        <f t="shared" si="25"/>
        <v>42547.575215644116</v>
      </c>
      <c r="W105" s="7">
        <f t="shared" si="36"/>
        <v>6.7662552940703389E-3</v>
      </c>
      <c r="X105" s="8">
        <f t="shared" si="26"/>
        <v>8.1195063528844064E-2</v>
      </c>
    </row>
    <row r="106" spans="1:24" x14ac:dyDescent="0.3">
      <c r="A106">
        <v>91</v>
      </c>
      <c r="B106" s="3">
        <f t="shared" si="27"/>
        <v>110114.53431135521</v>
      </c>
      <c r="C106" s="5">
        <f t="shared" si="28"/>
        <v>880.51748865525144</v>
      </c>
      <c r="D106" s="3">
        <f t="shared" si="29"/>
        <v>734.0968954090348</v>
      </c>
      <c r="E106" s="5">
        <f t="shared" si="30"/>
        <v>146.42059324621664</v>
      </c>
      <c r="F106" s="3">
        <f t="shared" si="31"/>
        <v>109968.11371810899</v>
      </c>
      <c r="G106" s="3"/>
      <c r="H106" s="3">
        <f t="shared" si="19"/>
        <v>43770.524317782452</v>
      </c>
      <c r="I106" s="7">
        <f t="shared" si="20"/>
        <v>6.6666666666668874E-3</v>
      </c>
      <c r="J106" s="8">
        <f t="shared" si="21"/>
        <v>8.0000000000002652E-2</v>
      </c>
      <c r="K106" s="8"/>
      <c r="L106" s="22">
        <f t="shared" si="35"/>
        <v>-1723.9513404763748</v>
      </c>
      <c r="M106" s="3">
        <f t="shared" si="22"/>
        <v>-13.971562447412895</v>
      </c>
      <c r="N106" s="3">
        <f>R106-D106</f>
        <v>-25.576587889186271</v>
      </c>
      <c r="O106">
        <v>91</v>
      </c>
      <c r="P106" s="3">
        <f t="shared" si="32"/>
        <v>109706.3701966217</v>
      </c>
      <c r="Q106" s="5">
        <f t="shared" si="23"/>
        <v>859.69469467085196</v>
      </c>
      <c r="R106" s="3">
        <f t="shared" si="24"/>
        <v>708.52030751984853</v>
      </c>
      <c r="S106" s="5">
        <f t="shared" si="33"/>
        <v>151.17438715100343</v>
      </c>
      <c r="T106" s="3">
        <f t="shared" si="34"/>
        <v>109555.19580947071</v>
      </c>
      <c r="U106" s="3"/>
      <c r="V106" s="3">
        <f t="shared" si="25"/>
        <v>42735.423229841217</v>
      </c>
      <c r="W106" s="7">
        <f t="shared" si="36"/>
        <v>6.7638975369343187E-3</v>
      </c>
      <c r="X106" s="8">
        <f t="shared" si="26"/>
        <v>8.1166770443211828E-2</v>
      </c>
    </row>
    <row r="107" spans="1:24" x14ac:dyDescent="0.3">
      <c r="A107">
        <v>92</v>
      </c>
      <c r="B107" s="3">
        <f t="shared" si="27"/>
        <v>109968.11371810899</v>
      </c>
      <c r="C107" s="5">
        <f t="shared" si="28"/>
        <v>880.51748865525144</v>
      </c>
      <c r="D107" s="3">
        <f t="shared" si="29"/>
        <v>733.12075812072658</v>
      </c>
      <c r="E107" s="5">
        <f t="shared" si="30"/>
        <v>147.39673053452486</v>
      </c>
      <c r="F107" s="3">
        <f t="shared" si="31"/>
        <v>109820.71698757446</v>
      </c>
      <c r="G107" s="3"/>
      <c r="H107" s="3">
        <f t="shared" si="19"/>
        <v>43958.462672687427</v>
      </c>
      <c r="I107" s="7">
        <f t="shared" si="20"/>
        <v>6.6666666666682023E-3</v>
      </c>
      <c r="J107" s="8">
        <f t="shared" si="21"/>
        <v>8.0000000000018431E-2</v>
      </c>
      <c r="K107" s="8"/>
      <c r="L107" s="22">
        <f t="shared" si="35"/>
        <v>-1737.8304830817274</v>
      </c>
      <c r="M107" s="3">
        <f t="shared" si="22"/>
        <v>-13.879142605352632</v>
      </c>
      <c r="N107" s="3">
        <f>R107-D107</f>
        <v>-25.576785184561572</v>
      </c>
      <c r="O107">
        <v>92</v>
      </c>
      <c r="P107" s="3">
        <f t="shared" si="32"/>
        <v>109555.19580947071</v>
      </c>
      <c r="Q107" s="5">
        <f t="shared" si="23"/>
        <v>859.69469467085196</v>
      </c>
      <c r="R107" s="3">
        <f t="shared" si="24"/>
        <v>707.54397293616501</v>
      </c>
      <c r="S107" s="5">
        <f t="shared" si="33"/>
        <v>152.15072173468695</v>
      </c>
      <c r="T107" s="3">
        <f t="shared" si="34"/>
        <v>109403.04508773603</v>
      </c>
      <c r="U107" s="3"/>
      <c r="V107" s="3">
        <f t="shared" si="25"/>
        <v>42918.917150994035</v>
      </c>
      <c r="W107" s="7">
        <f t="shared" si="36"/>
        <v>6.7615937124664493E-3</v>
      </c>
      <c r="X107" s="8">
        <f t="shared" si="26"/>
        <v>8.1139124549597388E-2</v>
      </c>
    </row>
    <row r="108" spans="1:24" x14ac:dyDescent="0.3">
      <c r="A108">
        <v>93</v>
      </c>
      <c r="B108" s="3">
        <f t="shared" si="27"/>
        <v>109820.71698757446</v>
      </c>
      <c r="C108" s="5">
        <f t="shared" si="28"/>
        <v>880.51748865525144</v>
      </c>
      <c r="D108" s="3">
        <f t="shared" si="29"/>
        <v>732.13811325049642</v>
      </c>
      <c r="E108" s="5">
        <f t="shared" si="30"/>
        <v>148.37937540475502</v>
      </c>
      <c r="F108" s="3">
        <f t="shared" si="31"/>
        <v>109672.33761216971</v>
      </c>
      <c r="G108" s="3"/>
      <c r="H108" s="3">
        <f t="shared" si="19"/>
        <v>44141.992102216362</v>
      </c>
      <c r="I108" s="7">
        <f t="shared" si="20"/>
        <v>6.6666666666666792E-3</v>
      </c>
      <c r="J108" s="8">
        <f t="shared" si="21"/>
        <v>8.0000000000000154E-2</v>
      </c>
      <c r="K108" s="8"/>
      <c r="L108" s="22">
        <f t="shared" si="35"/>
        <v>-1751.6177082520555</v>
      </c>
      <c r="M108" s="3">
        <f t="shared" si="22"/>
        <v>-13.787225170328174</v>
      </c>
      <c r="N108" s="3">
        <f>R108-D108</f>
        <v>-25.576780392201272</v>
      </c>
      <c r="O108">
        <v>93</v>
      </c>
      <c r="P108" s="3">
        <f t="shared" si="32"/>
        <v>109403.04508773603</v>
      </c>
      <c r="Q108" s="5">
        <f t="shared" si="23"/>
        <v>859.69469467085196</v>
      </c>
      <c r="R108" s="3">
        <f t="shared" si="24"/>
        <v>706.56133285829515</v>
      </c>
      <c r="S108" s="5">
        <f t="shared" si="33"/>
        <v>153.13336181255681</v>
      </c>
      <c r="T108" s="3">
        <f t="shared" si="34"/>
        <v>109249.91172592348</v>
      </c>
      <c r="U108" s="3"/>
      <c r="V108" s="3">
        <f t="shared" si="25"/>
        <v>43098.106410622422</v>
      </c>
      <c r="W108" s="7">
        <f t="shared" si="36"/>
        <v>6.7593420850675344E-3</v>
      </c>
      <c r="X108" s="8">
        <f t="shared" si="26"/>
        <v>8.1112105020810413E-2</v>
      </c>
    </row>
    <row r="109" spans="1:24" x14ac:dyDescent="0.3">
      <c r="A109">
        <v>94</v>
      </c>
      <c r="B109" s="3">
        <f t="shared" si="27"/>
        <v>109672.33761216971</v>
      </c>
      <c r="C109" s="5">
        <f t="shared" si="28"/>
        <v>880.51748865525144</v>
      </c>
      <c r="D109" s="3">
        <f t="shared" si="29"/>
        <v>731.14891741446479</v>
      </c>
      <c r="E109" s="5">
        <f t="shared" si="30"/>
        <v>149.36857124078665</v>
      </c>
      <c r="F109" s="3">
        <f t="shared" si="31"/>
        <v>109522.96904092892</v>
      </c>
      <c r="G109" s="3"/>
      <c r="H109" s="3">
        <f t="shared" si="19"/>
        <v>44321.162760183055</v>
      </c>
      <c r="I109" s="7">
        <f t="shared" si="20"/>
        <v>6.666666666666661E-3</v>
      </c>
      <c r="J109" s="8">
        <f t="shared" si="21"/>
        <v>7.9999999999999932E-2</v>
      </c>
      <c r="K109" s="8"/>
      <c r="L109" s="22">
        <f t="shared" si="35"/>
        <v>-1765.3135150898875</v>
      </c>
      <c r="M109" s="3">
        <f t="shared" si="22"/>
        <v>-13.695806837831928</v>
      </c>
      <c r="N109" s="3">
        <f>R109-D109</f>
        <v>-25.576570851208999</v>
      </c>
      <c r="O109">
        <v>94</v>
      </c>
      <c r="P109" s="3">
        <f t="shared" si="32"/>
        <v>109249.91172592348</v>
      </c>
      <c r="Q109" s="5">
        <f t="shared" si="23"/>
        <v>859.69469467085196</v>
      </c>
      <c r="R109" s="3">
        <f t="shared" si="24"/>
        <v>705.57234656325579</v>
      </c>
      <c r="S109" s="5">
        <f t="shared" si="33"/>
        <v>154.12234810759617</v>
      </c>
      <c r="T109" s="3">
        <f t="shared" si="34"/>
        <v>109095.78937781588</v>
      </c>
      <c r="U109" s="3"/>
      <c r="V109" s="3">
        <f t="shared" si="25"/>
        <v>43273.039976484812</v>
      </c>
      <c r="W109" s="7">
        <f t="shared" si="36"/>
        <v>6.7571409930102556E-3</v>
      </c>
      <c r="X109" s="8">
        <f t="shared" si="26"/>
        <v>8.1085691916123068E-2</v>
      </c>
    </row>
    <row r="110" spans="1:24" x14ac:dyDescent="0.3">
      <c r="A110">
        <v>95</v>
      </c>
      <c r="B110" s="3">
        <f t="shared" si="27"/>
        <v>109522.96904092892</v>
      </c>
      <c r="C110" s="5">
        <f t="shared" si="28"/>
        <v>880.51748865525144</v>
      </c>
      <c r="D110" s="3">
        <f t="shared" si="29"/>
        <v>730.15312693952615</v>
      </c>
      <c r="E110" s="5">
        <f t="shared" si="30"/>
        <v>150.36436171572529</v>
      </c>
      <c r="F110" s="3">
        <f t="shared" si="31"/>
        <v>109372.6046792132</v>
      </c>
      <c r="G110" s="3"/>
      <c r="H110" s="3">
        <f t="shared" si="19"/>
        <v>44496.024329477856</v>
      </c>
      <c r="I110" s="7">
        <f t="shared" si="20"/>
        <v>6.6666666666666576E-3</v>
      </c>
      <c r="J110" s="8">
        <f t="shared" si="21"/>
        <v>7.9999999999999891E-2</v>
      </c>
      <c r="K110" s="8"/>
      <c r="L110" s="22">
        <f t="shared" si="35"/>
        <v>-1778.9183994151233</v>
      </c>
      <c r="M110" s="3">
        <f t="shared" si="22"/>
        <v>-13.604884325235831</v>
      </c>
      <c r="N110" s="3">
        <f>R110-D110</f>
        <v>-25.576153874465263</v>
      </c>
      <c r="O110">
        <v>95</v>
      </c>
      <c r="P110" s="3">
        <f t="shared" si="32"/>
        <v>109095.78937781588</v>
      </c>
      <c r="Q110" s="5">
        <f t="shared" si="23"/>
        <v>859.69469467085196</v>
      </c>
      <c r="R110" s="3">
        <f t="shared" si="24"/>
        <v>704.57697306506088</v>
      </c>
      <c r="S110" s="5">
        <f t="shared" si="33"/>
        <v>155.11772160579108</v>
      </c>
      <c r="T110" s="3">
        <f t="shared" si="34"/>
        <v>108940.67165621009</v>
      </c>
      <c r="U110" s="3"/>
      <c r="V110" s="3">
        <f t="shared" si="25"/>
        <v>43443.766356552675</v>
      </c>
      <c r="W110" s="7">
        <f t="shared" si="36"/>
        <v>6.7549888445397836E-3</v>
      </c>
      <c r="X110" s="8">
        <f t="shared" si="26"/>
        <v>8.105986613447741E-2</v>
      </c>
    </row>
    <row r="111" spans="1:24" x14ac:dyDescent="0.3">
      <c r="A111">
        <v>96</v>
      </c>
      <c r="B111" s="3">
        <f t="shared" si="27"/>
        <v>109372.6046792132</v>
      </c>
      <c r="C111" s="5">
        <f t="shared" si="28"/>
        <v>880.51748865525144</v>
      </c>
      <c r="D111" s="3">
        <f t="shared" si="29"/>
        <v>729.15069786142135</v>
      </c>
      <c r="E111" s="5">
        <f t="shared" si="30"/>
        <v>151.36679079383009</v>
      </c>
      <c r="F111" s="3">
        <f t="shared" si="31"/>
        <v>109221.23788841936</v>
      </c>
      <c r="G111" s="3"/>
      <c r="H111" s="3">
        <f t="shared" si="19"/>
        <v>44666.626026105339</v>
      </c>
      <c r="I111" s="7">
        <f t="shared" si="20"/>
        <v>6.6666666666666584E-3</v>
      </c>
      <c r="J111" s="8">
        <f t="shared" si="21"/>
        <v>7.9999999999999905E-2</v>
      </c>
      <c r="K111" s="8"/>
      <c r="L111" s="22">
        <f t="shared" si="35"/>
        <v>-1792.4328537867698</v>
      </c>
      <c r="M111" s="3">
        <f t="shared" si="22"/>
        <v>-13.514454371646444</v>
      </c>
      <c r="N111" s="3">
        <f>R111-D111</f>
        <v>-25.575526748397806</v>
      </c>
      <c r="O111">
        <v>96</v>
      </c>
      <c r="P111" s="3">
        <f t="shared" si="32"/>
        <v>108940.67165621009</v>
      </c>
      <c r="Q111" s="5">
        <f t="shared" si="23"/>
        <v>859.69469467085196</v>
      </c>
      <c r="R111" s="3">
        <f t="shared" si="24"/>
        <v>703.57517111302354</v>
      </c>
      <c r="S111" s="5">
        <f t="shared" si="33"/>
        <v>156.11952355782842</v>
      </c>
      <c r="T111" s="3">
        <f t="shared" si="34"/>
        <v>108784.55213265226</v>
      </c>
      <c r="U111" s="3"/>
      <c r="V111" s="3">
        <f t="shared" si="25"/>
        <v>43610.333602952836</v>
      </c>
      <c r="W111" s="7">
        <f t="shared" si="36"/>
        <v>6.7528841142345244E-3</v>
      </c>
      <c r="X111" s="8">
        <f t="shared" si="26"/>
        <v>8.1034609370814289E-2</v>
      </c>
    </row>
    <row r="112" spans="1:24" x14ac:dyDescent="0.3">
      <c r="A112">
        <v>97</v>
      </c>
      <c r="B112" s="3">
        <f t="shared" si="27"/>
        <v>109221.23788841936</v>
      </c>
      <c r="C112" s="5">
        <f t="shared" si="28"/>
        <v>880.51748865525144</v>
      </c>
      <c r="D112" s="3">
        <f t="shared" si="29"/>
        <v>728.1415859227958</v>
      </c>
      <c r="E112" s="5">
        <f t="shared" si="30"/>
        <v>152.37590273245564</v>
      </c>
      <c r="F112" s="3">
        <f t="shared" si="31"/>
        <v>109068.8619856869</v>
      </c>
      <c r="G112" s="3"/>
      <c r="H112" s="3">
        <f t="shared" si="19"/>
        <v>44833.016603189346</v>
      </c>
      <c r="I112" s="7">
        <f t="shared" si="20"/>
        <v>6.6666666666666905E-3</v>
      </c>
      <c r="J112" s="8">
        <f t="shared" si="21"/>
        <v>8.0000000000000293E-2</v>
      </c>
      <c r="K112" s="8"/>
      <c r="L112" s="22">
        <f t="shared" si="35"/>
        <v>-1805.8573675245307</v>
      </c>
      <c r="M112" s="3">
        <f t="shared" si="22"/>
        <v>-13.424513737760977</v>
      </c>
      <c r="N112" s="3">
        <f>R112-D112</f>
        <v>-25.574686732750024</v>
      </c>
      <c r="O112">
        <v>97</v>
      </c>
      <c r="P112" s="3">
        <f t="shared" si="32"/>
        <v>108784.55213265226</v>
      </c>
      <c r="Q112" s="5">
        <f t="shared" si="23"/>
        <v>859.69469467085196</v>
      </c>
      <c r="R112" s="3">
        <f t="shared" si="24"/>
        <v>702.56689919004577</v>
      </c>
      <c r="S112" s="5">
        <f t="shared" si="33"/>
        <v>157.12779548080618</v>
      </c>
      <c r="T112" s="3">
        <f t="shared" si="34"/>
        <v>108627.42433717145</v>
      </c>
      <c r="U112" s="3"/>
      <c r="V112" s="3">
        <f t="shared" si="25"/>
        <v>43772.789315877759</v>
      </c>
      <c r="W112" s="7">
        <f t="shared" si="36"/>
        <v>6.750825339585635E-3</v>
      </c>
      <c r="X112" s="8">
        <f t="shared" si="26"/>
        <v>8.1009904075027617E-2</v>
      </c>
    </row>
    <row r="113" spans="1:24" x14ac:dyDescent="0.3">
      <c r="A113">
        <v>98</v>
      </c>
      <c r="B113" s="3">
        <f t="shared" si="27"/>
        <v>109068.8619856869</v>
      </c>
      <c r="C113" s="5">
        <f t="shared" si="28"/>
        <v>880.51748865525144</v>
      </c>
      <c r="D113" s="3">
        <f t="shared" si="29"/>
        <v>727.12574657124605</v>
      </c>
      <c r="E113" s="5">
        <f t="shared" si="30"/>
        <v>153.39174208400539</v>
      </c>
      <c r="F113" s="3">
        <f t="shared" si="31"/>
        <v>108915.4702436029</v>
      </c>
      <c r="G113" s="3"/>
      <c r="H113" s="3">
        <f t="shared" si="19"/>
        <v>44995.244354945273</v>
      </c>
      <c r="I113" s="7">
        <f t="shared" si="20"/>
        <v>6.6666666666667469E-3</v>
      </c>
      <c r="J113" s="8">
        <f t="shared" si="21"/>
        <v>8.0000000000000959E-2</v>
      </c>
      <c r="K113" s="8"/>
      <c r="L113" s="22">
        <f t="shared" si="35"/>
        <v>-1819.1924267302547</v>
      </c>
      <c r="M113" s="3">
        <f t="shared" si="22"/>
        <v>-13.335059205724045</v>
      </c>
      <c r="N113" s="3">
        <f>R113-D113</f>
        <v>-25.573631060347111</v>
      </c>
      <c r="O113">
        <v>98</v>
      </c>
      <c r="P113" s="3">
        <f t="shared" si="32"/>
        <v>108627.42433717145</v>
      </c>
      <c r="Q113" s="5">
        <f t="shared" si="23"/>
        <v>859.69469467085196</v>
      </c>
      <c r="R113" s="3">
        <f t="shared" si="24"/>
        <v>701.55211551089894</v>
      </c>
      <c r="S113" s="5">
        <f t="shared" si="33"/>
        <v>158.14257915995302</v>
      </c>
      <c r="T113" s="3">
        <f t="shared" si="34"/>
        <v>108469.28175801151</v>
      </c>
      <c r="U113" s="3"/>
      <c r="V113" s="3">
        <f t="shared" si="25"/>
        <v>43931.180647463851</v>
      </c>
      <c r="W113" s="7">
        <f t="shared" si="36"/>
        <v>6.7488111177866905E-3</v>
      </c>
      <c r="X113" s="8">
        <f t="shared" si="26"/>
        <v>8.0985733413440286E-2</v>
      </c>
    </row>
    <row r="114" spans="1:24" x14ac:dyDescent="0.3">
      <c r="A114">
        <v>99</v>
      </c>
      <c r="B114" s="3">
        <f t="shared" si="27"/>
        <v>108915.4702436029</v>
      </c>
      <c r="C114" s="5">
        <f t="shared" si="28"/>
        <v>880.51748865525144</v>
      </c>
      <c r="D114" s="3">
        <f t="shared" si="29"/>
        <v>726.10313495735272</v>
      </c>
      <c r="E114" s="5">
        <f t="shared" si="30"/>
        <v>154.41435369789872</v>
      </c>
      <c r="F114" s="3">
        <f t="shared" si="31"/>
        <v>108761.05588990501</v>
      </c>
      <c r="G114" s="3"/>
      <c r="H114" s="3">
        <f t="shared" si="19"/>
        <v>45153.357120620174</v>
      </c>
      <c r="I114" s="7">
        <f t="shared" si="20"/>
        <v>6.6666666666671519E-3</v>
      </c>
      <c r="J114" s="8">
        <f t="shared" si="21"/>
        <v>8.0000000000005816E-2</v>
      </c>
      <c r="K114" s="8"/>
      <c r="L114" s="22">
        <f t="shared" si="35"/>
        <v>-1832.4385143092409</v>
      </c>
      <c r="M114" s="3">
        <f t="shared" si="22"/>
        <v>-13.246087578986188</v>
      </c>
      <c r="N114" s="3">
        <f>R114-D114</f>
        <v>-25.572356936861752</v>
      </c>
      <c r="O114">
        <v>99</v>
      </c>
      <c r="P114" s="3">
        <f t="shared" si="32"/>
        <v>108469.28175801151</v>
      </c>
      <c r="Q114" s="5">
        <f t="shared" si="23"/>
        <v>859.69469467085196</v>
      </c>
      <c r="R114" s="3">
        <f t="shared" si="24"/>
        <v>700.53077802049097</v>
      </c>
      <c r="S114" s="5">
        <f t="shared" si="33"/>
        <v>159.16391665036099</v>
      </c>
      <c r="T114" s="3">
        <f t="shared" si="34"/>
        <v>108310.11784136115</v>
      </c>
      <c r="U114" s="3"/>
      <c r="V114" s="3">
        <f t="shared" si="25"/>
        <v>44085.554305638478</v>
      </c>
      <c r="W114" s="7">
        <f t="shared" si="36"/>
        <v>6.7468401027184176E-3</v>
      </c>
      <c r="X114" s="8">
        <f t="shared" si="26"/>
        <v>8.0962081232621011E-2</v>
      </c>
    </row>
    <row r="115" spans="1:24" x14ac:dyDescent="0.3">
      <c r="A115">
        <v>100</v>
      </c>
      <c r="B115" s="3">
        <f t="shared" si="27"/>
        <v>108761.05588990501</v>
      </c>
      <c r="C115" s="5">
        <f t="shared" si="28"/>
        <v>880.51748865525144</v>
      </c>
      <c r="D115" s="3">
        <f t="shared" si="29"/>
        <v>725.07370593270014</v>
      </c>
      <c r="E115" s="5">
        <f t="shared" si="30"/>
        <v>155.4437827225513</v>
      </c>
      <c r="F115" s="3">
        <f t="shared" si="31"/>
        <v>108605.61210718246</v>
      </c>
      <c r="G115" s="3"/>
      <c r="H115" s="3">
        <f t="shared" si="19"/>
        <v>45307.402288400743</v>
      </c>
      <c r="I115" s="7">
        <f t="shared" si="20"/>
        <v>6.6666666666700628E-3</v>
      </c>
      <c r="J115" s="8">
        <f t="shared" si="21"/>
        <v>8.0000000000040761E-2</v>
      </c>
      <c r="K115" s="8"/>
      <c r="L115" s="22">
        <f t="shared" si="35"/>
        <v>-1845.5961099914032</v>
      </c>
      <c r="M115" s="3">
        <f t="shared" si="22"/>
        <v>-13.157595682162317</v>
      </c>
      <c r="N115" s="3">
        <f>R115-D115</f>
        <v>-25.570861540576061</v>
      </c>
      <c r="O115">
        <v>100</v>
      </c>
      <c r="P115" s="3">
        <f t="shared" si="32"/>
        <v>108310.11784136115</v>
      </c>
      <c r="Q115" s="5">
        <f t="shared" si="23"/>
        <v>859.69469467085196</v>
      </c>
      <c r="R115" s="3">
        <f t="shared" si="24"/>
        <v>699.50284439212408</v>
      </c>
      <c r="S115" s="5">
        <f t="shared" si="33"/>
        <v>160.19185027872788</v>
      </c>
      <c r="T115" s="3">
        <f t="shared" si="34"/>
        <v>108149.92599108242</v>
      </c>
      <c r="U115" s="3"/>
      <c r="V115" s="3">
        <f t="shared" si="25"/>
        <v>44235.956557935453</v>
      </c>
      <c r="W115" s="7">
        <f t="shared" si="36"/>
        <v>6.7449110021153003E-3</v>
      </c>
      <c r="X115" s="8">
        <f t="shared" si="26"/>
        <v>8.0938932025383603E-2</v>
      </c>
    </row>
    <row r="116" spans="1:24" x14ac:dyDescent="0.3">
      <c r="A116">
        <v>101</v>
      </c>
      <c r="B116" s="3">
        <f t="shared" si="27"/>
        <v>108605.61210718246</v>
      </c>
      <c r="C116" s="5">
        <f t="shared" si="28"/>
        <v>880.51748865525144</v>
      </c>
      <c r="D116" s="3">
        <f t="shared" si="29"/>
        <v>724.03741404788309</v>
      </c>
      <c r="E116" s="5">
        <f t="shared" si="30"/>
        <v>156.48007460736835</v>
      </c>
      <c r="F116" s="3">
        <f t="shared" si="31"/>
        <v>108449.13203257509</v>
      </c>
      <c r="G116" s="3"/>
      <c r="H116" s="3">
        <f t="shared" si="19"/>
        <v>45457.426799289482</v>
      </c>
      <c r="I116" s="7">
        <f t="shared" si="20"/>
        <v>6.6666666666666827E-3</v>
      </c>
      <c r="J116" s="8">
        <f t="shared" si="21"/>
        <v>8.0000000000000196E-2</v>
      </c>
      <c r="K116" s="8"/>
      <c r="L116" s="22">
        <f t="shared" si="35"/>
        <v>-1858.6656903522949</v>
      </c>
      <c r="M116" s="3">
        <f t="shared" si="22"/>
        <v>-13.069580360891628</v>
      </c>
      <c r="N116" s="3">
        <f>R116-D116</f>
        <v>-25.569142022142501</v>
      </c>
      <c r="O116">
        <v>101</v>
      </c>
      <c r="P116" s="3">
        <f t="shared" si="32"/>
        <v>108149.92599108242</v>
      </c>
      <c r="Q116" s="5">
        <f t="shared" si="23"/>
        <v>859.69469467085196</v>
      </c>
      <c r="R116" s="3">
        <f t="shared" si="24"/>
        <v>698.46827202574059</v>
      </c>
      <c r="S116" s="5">
        <f t="shared" si="33"/>
        <v>161.22642264511137</v>
      </c>
      <c r="T116" s="3">
        <f t="shared" si="34"/>
        <v>107988.69956843731</v>
      </c>
      <c r="U116" s="3"/>
      <c r="V116" s="3">
        <f t="shared" si="25"/>
        <v>44382.433235279619</v>
      </c>
      <c r="W116" s="7">
        <f t="shared" si="36"/>
        <v>6.7430225748890786E-3</v>
      </c>
      <c r="X116" s="8">
        <f t="shared" si="26"/>
        <v>8.0916270898668943E-2</v>
      </c>
    </row>
    <row r="117" spans="1:24" x14ac:dyDescent="0.3">
      <c r="A117">
        <v>102</v>
      </c>
      <c r="B117" s="3">
        <f t="shared" si="27"/>
        <v>108449.13203257509</v>
      </c>
      <c r="C117" s="5">
        <f t="shared" si="28"/>
        <v>880.51748865525144</v>
      </c>
      <c r="D117" s="3">
        <f t="shared" si="29"/>
        <v>722.9942135505006</v>
      </c>
      <c r="E117" s="5">
        <f t="shared" si="30"/>
        <v>157.52327510475084</v>
      </c>
      <c r="F117" s="3">
        <f t="shared" si="31"/>
        <v>108291.60875747034</v>
      </c>
      <c r="G117" s="3"/>
      <c r="H117" s="3">
        <f t="shared" si="19"/>
        <v>45603.477150949388</v>
      </c>
      <c r="I117" s="7">
        <f t="shared" si="20"/>
        <v>6.6666666666666645E-3</v>
      </c>
      <c r="J117" s="8">
        <f t="shared" si="21"/>
        <v>7.9999999999999974E-2</v>
      </c>
      <c r="K117" s="8"/>
      <c r="L117" s="22">
        <f t="shared" si="35"/>
        <v>-1871.6477288339934</v>
      </c>
      <c r="M117" s="3">
        <f t="shared" si="22"/>
        <v>-12.98203848169849</v>
      </c>
      <c r="N117" s="3">
        <f>R117-D117</f>
        <v>-25.567195504342976</v>
      </c>
      <c r="O117">
        <v>102</v>
      </c>
      <c r="P117" s="3">
        <f t="shared" si="32"/>
        <v>107988.69956843731</v>
      </c>
      <c r="Q117" s="5">
        <f t="shared" si="23"/>
        <v>859.69469467085196</v>
      </c>
      <c r="R117" s="3">
        <f t="shared" si="24"/>
        <v>697.42701804615763</v>
      </c>
      <c r="S117" s="5">
        <f t="shared" si="33"/>
        <v>162.26767662469433</v>
      </c>
      <c r="T117" s="3">
        <f t="shared" si="34"/>
        <v>107826.43189181262</v>
      </c>
      <c r="U117" s="3"/>
      <c r="V117" s="3">
        <f t="shared" si="25"/>
        <v>44525.029735740485</v>
      </c>
      <c r="W117" s="7">
        <f t="shared" si="36"/>
        <v>6.7411736286432213E-3</v>
      </c>
      <c r="X117" s="8">
        <f t="shared" si="26"/>
        <v>8.0894083543718659E-2</v>
      </c>
    </row>
    <row r="118" spans="1:24" x14ac:dyDescent="0.3">
      <c r="A118">
        <v>103</v>
      </c>
      <c r="B118" s="3">
        <f t="shared" si="27"/>
        <v>108291.60875747034</v>
      </c>
      <c r="C118" s="5">
        <f t="shared" si="28"/>
        <v>880.51748865525144</v>
      </c>
      <c r="D118" s="3">
        <f t="shared" si="29"/>
        <v>721.94405838313571</v>
      </c>
      <c r="E118" s="5">
        <f t="shared" si="30"/>
        <v>158.57343027211573</v>
      </c>
      <c r="F118" s="3">
        <f t="shared" si="31"/>
        <v>108133.03532719823</v>
      </c>
      <c r="G118" s="3"/>
      <c r="H118" s="3">
        <f t="shared" si="19"/>
        <v>45745.599401517211</v>
      </c>
      <c r="I118" s="7">
        <f t="shared" si="20"/>
        <v>6.6666666666666471E-3</v>
      </c>
      <c r="J118" s="8">
        <f t="shared" si="21"/>
        <v>7.9999999999999766E-2</v>
      </c>
      <c r="K118" s="8"/>
      <c r="L118" s="22">
        <f t="shared" si="35"/>
        <v>-1884.5426957658476</v>
      </c>
      <c r="M118" s="3">
        <f t="shared" si="22"/>
        <v>-12.894966931854219</v>
      </c>
      <c r="N118" s="3">
        <f>R118-D118</f>
        <v>-25.56501908184589</v>
      </c>
      <c r="O118">
        <v>103</v>
      </c>
      <c r="P118" s="3">
        <f t="shared" si="32"/>
        <v>107826.43189181262</v>
      </c>
      <c r="Q118" s="5">
        <f t="shared" si="23"/>
        <v>859.69469467085196</v>
      </c>
      <c r="R118" s="3">
        <f t="shared" si="24"/>
        <v>696.37903930128982</v>
      </c>
      <c r="S118" s="5">
        <f t="shared" si="33"/>
        <v>163.31565536956214</v>
      </c>
      <c r="T118" s="3">
        <f t="shared" si="34"/>
        <v>107663.11623644306</v>
      </c>
      <c r="U118" s="3"/>
      <c r="V118" s="3">
        <f t="shared" si="25"/>
        <v>44663.791028255459</v>
      </c>
      <c r="W118" s="7">
        <f t="shared" si="36"/>
        <v>6.7393630172841246E-3</v>
      </c>
      <c r="X118" s="8">
        <f t="shared" si="26"/>
        <v>8.0872356207409499E-2</v>
      </c>
    </row>
    <row r="119" spans="1:24" x14ac:dyDescent="0.3">
      <c r="A119">
        <v>104</v>
      </c>
      <c r="B119" s="3">
        <f t="shared" si="27"/>
        <v>108133.03532719823</v>
      </c>
      <c r="C119" s="5">
        <f t="shared" si="28"/>
        <v>880.51748865525144</v>
      </c>
      <c r="D119" s="3">
        <f t="shared" si="29"/>
        <v>720.8869021813216</v>
      </c>
      <c r="E119" s="5">
        <f t="shared" si="30"/>
        <v>159.63058647392984</v>
      </c>
      <c r="F119" s="3">
        <f t="shared" si="31"/>
        <v>107973.40474072431</v>
      </c>
      <c r="G119" s="3"/>
      <c r="H119" s="3">
        <f t="shared" si="19"/>
        <v>45883.83917338575</v>
      </c>
      <c r="I119" s="7">
        <f t="shared" si="20"/>
        <v>6.6666666666666749E-3</v>
      </c>
      <c r="J119" s="8">
        <f t="shared" si="21"/>
        <v>8.0000000000000099E-2</v>
      </c>
      <c r="K119" s="8"/>
      <c r="L119" s="22">
        <f t="shared" si="35"/>
        <v>-1897.3510583850868</v>
      </c>
      <c r="M119" s="3">
        <f t="shared" si="22"/>
        <v>-12.808362619239224</v>
      </c>
      <c r="N119" s="3">
        <f>R119-D119</f>
        <v>-25.56260982096012</v>
      </c>
      <c r="O119">
        <v>104</v>
      </c>
      <c r="P119" s="3">
        <f t="shared" si="32"/>
        <v>107663.11623644306</v>
      </c>
      <c r="Q119" s="5">
        <f t="shared" si="23"/>
        <v>859.69469467085196</v>
      </c>
      <c r="R119" s="3">
        <f t="shared" si="24"/>
        <v>695.32429236036148</v>
      </c>
      <c r="S119" s="5">
        <f t="shared" si="33"/>
        <v>164.37040231049048</v>
      </c>
      <c r="T119" s="3">
        <f t="shared" si="34"/>
        <v>107498.74583413257</v>
      </c>
      <c r="U119" s="3"/>
      <c r="V119" s="3">
        <f t="shared" si="25"/>
        <v>44798.761656322589</v>
      </c>
      <c r="W119" s="7">
        <f t="shared" si="36"/>
        <v>6.7375896388077467E-3</v>
      </c>
      <c r="X119" s="8">
        <f t="shared" si="26"/>
        <v>8.0851075665692967E-2</v>
      </c>
    </row>
    <row r="120" spans="1:24" x14ac:dyDescent="0.3">
      <c r="A120">
        <v>105</v>
      </c>
      <c r="B120" s="3">
        <f t="shared" si="27"/>
        <v>107973.40474072431</v>
      </c>
      <c r="C120" s="5">
        <f t="shared" si="28"/>
        <v>880.51748865525144</v>
      </c>
      <c r="D120" s="3">
        <f t="shared" si="29"/>
        <v>719.82269827149537</v>
      </c>
      <c r="E120" s="5">
        <f t="shared" si="30"/>
        <v>160.69479038375607</v>
      </c>
      <c r="F120" s="3">
        <f t="shared" si="31"/>
        <v>107812.70995034055</v>
      </c>
      <c r="G120" s="3"/>
      <c r="H120" s="3">
        <f t="shared" si="19"/>
        <v>46018.241656955281</v>
      </c>
      <c r="I120" s="7">
        <f t="shared" si="20"/>
        <v>6.6666666666667044E-3</v>
      </c>
      <c r="J120" s="8">
        <f t="shared" si="21"/>
        <v>8.000000000000046E-2</v>
      </c>
      <c r="K120" s="8"/>
      <c r="L120" s="22">
        <f t="shared" si="35"/>
        <v>-1910.0732808572941</v>
      </c>
      <c r="M120" s="3">
        <f t="shared" si="22"/>
        <v>-12.722222472207191</v>
      </c>
      <c r="N120" s="3">
        <f>R120-D120</f>
        <v>-25.559964759389231</v>
      </c>
      <c r="O120">
        <v>105</v>
      </c>
      <c r="P120" s="3">
        <f t="shared" si="32"/>
        <v>107498.74583413257</v>
      </c>
      <c r="Q120" s="5">
        <f t="shared" si="23"/>
        <v>859.69469467085196</v>
      </c>
      <c r="R120" s="3">
        <f t="shared" si="24"/>
        <v>694.26273351210614</v>
      </c>
      <c r="S120" s="5">
        <f t="shared" si="33"/>
        <v>165.43196115874582</v>
      </c>
      <c r="T120" s="3">
        <f t="shared" si="34"/>
        <v>107333.31387297383</v>
      </c>
      <c r="U120" s="3"/>
      <c r="V120" s="3">
        <f t="shared" si="25"/>
        <v>44929.985741663331</v>
      </c>
      <c r="W120" s="7">
        <f t="shared" si="36"/>
        <v>6.7358524331972572E-3</v>
      </c>
      <c r="X120" s="8">
        <f t="shared" si="26"/>
        <v>8.083022919836709E-2</v>
      </c>
    </row>
    <row r="121" spans="1:24" x14ac:dyDescent="0.3">
      <c r="A121">
        <v>106</v>
      </c>
      <c r="B121" s="3">
        <f t="shared" si="27"/>
        <v>107812.70995034055</v>
      </c>
      <c r="C121" s="5">
        <f t="shared" si="28"/>
        <v>880.51748865525144</v>
      </c>
      <c r="D121" s="3">
        <f t="shared" si="29"/>
        <v>718.75139966893698</v>
      </c>
      <c r="E121" s="5">
        <f t="shared" si="30"/>
        <v>161.76608898631446</v>
      </c>
      <c r="F121" s="3">
        <f t="shared" si="31"/>
        <v>107650.94386135423</v>
      </c>
      <c r="G121" s="3"/>
      <c r="H121" s="3">
        <f t="shared" si="19"/>
        <v>46148.851614354397</v>
      </c>
      <c r="I121" s="7">
        <f t="shared" si="20"/>
        <v>6.6666666666668189E-3</v>
      </c>
      <c r="J121" s="8">
        <f t="shared" si="21"/>
        <v>8.000000000000182E-2</v>
      </c>
      <c r="K121" s="8"/>
      <c r="L121" s="22">
        <f t="shared" si="35"/>
        <v>-1922.7098242967429</v>
      </c>
      <c r="M121" s="3">
        <f t="shared" si="22"/>
        <v>-12.636543439448847</v>
      </c>
      <c r="N121" s="3">
        <f>R121-D121</f>
        <v>-25.557080905981024</v>
      </c>
      <c r="O121">
        <v>106</v>
      </c>
      <c r="P121" s="3">
        <f t="shared" si="32"/>
        <v>107333.31387297383</v>
      </c>
      <c r="Q121" s="5">
        <f t="shared" si="23"/>
        <v>859.69469467085196</v>
      </c>
      <c r="R121" s="3">
        <f t="shared" si="24"/>
        <v>693.19431876295596</v>
      </c>
      <c r="S121" s="5">
        <f t="shared" si="33"/>
        <v>166.500375907896</v>
      </c>
      <c r="T121" s="3">
        <f t="shared" si="34"/>
        <v>107166.81349706593</v>
      </c>
      <c r="U121" s="3"/>
      <c r="V121" s="3">
        <f t="shared" si="25"/>
        <v>45057.50698785537</v>
      </c>
      <c r="W121" s="7">
        <f t="shared" si="36"/>
        <v>6.7341503804424323E-3</v>
      </c>
      <c r="X121" s="8">
        <f t="shared" si="26"/>
        <v>8.0809804565309187E-2</v>
      </c>
    </row>
    <row r="122" spans="1:24" x14ac:dyDescent="0.3">
      <c r="A122">
        <v>107</v>
      </c>
      <c r="B122" s="3">
        <f t="shared" si="27"/>
        <v>107650.94386135423</v>
      </c>
      <c r="C122" s="5">
        <f t="shared" si="28"/>
        <v>880.51748865525144</v>
      </c>
      <c r="D122" s="3">
        <f t="shared" si="29"/>
        <v>717.67295907569496</v>
      </c>
      <c r="E122" s="5">
        <f t="shared" si="30"/>
        <v>162.84452957955648</v>
      </c>
      <c r="F122" s="3">
        <f t="shared" si="31"/>
        <v>107488.09933177468</v>
      </c>
      <c r="G122" s="3"/>
      <c r="H122" s="3">
        <f t="shared" si="19"/>
        <v>46275.713383130569</v>
      </c>
      <c r="I122" s="7">
        <f t="shared" si="20"/>
        <v>6.6666666666678059E-3</v>
      </c>
      <c r="J122" s="8">
        <f t="shared" si="21"/>
        <v>8.0000000000013671E-2</v>
      </c>
      <c r="K122" s="8"/>
      <c r="L122" s="22">
        <f t="shared" si="35"/>
        <v>-1935.2611467866009</v>
      </c>
      <c r="M122" s="3">
        <f t="shared" si="22"/>
        <v>-12.551322489857872</v>
      </c>
      <c r="N122" s="3">
        <f>R122-D122</f>
        <v>-25.553955240477535</v>
      </c>
      <c r="O122">
        <v>107</v>
      </c>
      <c r="P122" s="3">
        <f t="shared" si="32"/>
        <v>107166.81349706593</v>
      </c>
      <c r="Q122" s="5">
        <f t="shared" si="23"/>
        <v>859.69469467085196</v>
      </c>
      <c r="R122" s="3">
        <f t="shared" si="24"/>
        <v>692.11900383521743</v>
      </c>
      <c r="S122" s="5">
        <f t="shared" si="33"/>
        <v>167.57569083563453</v>
      </c>
      <c r="T122" s="3">
        <f t="shared" si="34"/>
        <v>106999.23780623029</v>
      </c>
      <c r="U122" s="3"/>
      <c r="V122" s="3">
        <f t="shared" si="25"/>
        <v>45181.368683935936</v>
      </c>
      <c r="W122" s="7">
        <f t="shared" si="36"/>
        <v>6.7324824986703946E-3</v>
      </c>
      <c r="X122" s="8">
        <f t="shared" si="26"/>
        <v>8.0789789984044735E-2</v>
      </c>
    </row>
    <row r="123" spans="1:24" x14ac:dyDescent="0.3">
      <c r="A123">
        <v>108</v>
      </c>
      <c r="B123" s="3">
        <f t="shared" si="27"/>
        <v>107488.09933177468</v>
      </c>
      <c r="C123" s="5">
        <f t="shared" si="28"/>
        <v>880.51748865525144</v>
      </c>
      <c r="D123" s="3">
        <f t="shared" si="29"/>
        <v>716.58732887849794</v>
      </c>
      <c r="E123" s="5">
        <f t="shared" si="30"/>
        <v>163.9301597767535</v>
      </c>
      <c r="F123" s="3">
        <f t="shared" si="31"/>
        <v>107324.16917199793</v>
      </c>
      <c r="G123" s="3"/>
      <c r="H123" s="3">
        <f t="shared" si="19"/>
        <v>46398.870879910588</v>
      </c>
      <c r="I123" s="7">
        <f t="shared" si="20"/>
        <v>6.6666666666666758E-3</v>
      </c>
      <c r="J123" s="8">
        <f t="shared" si="21"/>
        <v>8.0000000000000113E-2</v>
      </c>
      <c r="K123" s="8"/>
      <c r="L123" s="22">
        <f t="shared" si="35"/>
        <v>-1947.7277033989974</v>
      </c>
      <c r="M123" s="3">
        <f t="shared" si="22"/>
        <v>-12.466556612396563</v>
      </c>
      <c r="N123" s="3">
        <f>R123-D123</f>
        <v>-25.550584713260719</v>
      </c>
      <c r="O123">
        <v>108</v>
      </c>
      <c r="P123" s="3">
        <f t="shared" si="32"/>
        <v>106999.23780623029</v>
      </c>
      <c r="Q123" s="5">
        <f t="shared" si="23"/>
        <v>859.69469467085196</v>
      </c>
      <c r="R123" s="3">
        <f t="shared" si="24"/>
        <v>691.03674416523722</v>
      </c>
      <c r="S123" s="5">
        <f t="shared" si="33"/>
        <v>168.65795050561474</v>
      </c>
      <c r="T123" s="3">
        <f t="shared" si="34"/>
        <v>106830.57985572467</v>
      </c>
      <c r="U123" s="3"/>
      <c r="V123" s="3">
        <f t="shared" si="25"/>
        <v>45301.61370797563</v>
      </c>
      <c r="W123" s="7">
        <f t="shared" si="36"/>
        <v>6.7308478423763899E-3</v>
      </c>
      <c r="X123" s="8">
        <f t="shared" si="26"/>
        <v>8.0770174108516682E-2</v>
      </c>
    </row>
    <row r="124" spans="1:24" x14ac:dyDescent="0.3">
      <c r="A124">
        <v>109</v>
      </c>
      <c r="B124" s="3">
        <f t="shared" si="27"/>
        <v>107324.16917199793</v>
      </c>
      <c r="C124" s="5">
        <f t="shared" si="28"/>
        <v>880.51748865525144</v>
      </c>
      <c r="D124" s="3">
        <f t="shared" si="29"/>
        <v>715.49446114665295</v>
      </c>
      <c r="E124" s="5">
        <f t="shared" si="30"/>
        <v>165.02302750859849</v>
      </c>
      <c r="F124" s="3">
        <f t="shared" si="31"/>
        <v>107159.14614448934</v>
      </c>
      <c r="G124" s="3"/>
      <c r="H124" s="3">
        <f t="shared" si="19"/>
        <v>46518.367604031038</v>
      </c>
      <c r="I124" s="7">
        <f t="shared" si="20"/>
        <v>6.6666666666666775E-3</v>
      </c>
      <c r="J124" s="8">
        <f t="shared" si="21"/>
        <v>8.0000000000000127E-2</v>
      </c>
      <c r="K124" s="8"/>
      <c r="L124" s="22">
        <f t="shared" si="35"/>
        <v>-1960.1099462149607</v>
      </c>
      <c r="M124" s="3">
        <f t="shared" si="22"/>
        <v>-12.382242815963242</v>
      </c>
      <c r="N124" s="3">
        <f>R124-D124</f>
        <v>-25.546966245097792</v>
      </c>
      <c r="O124">
        <v>109</v>
      </c>
      <c r="P124" s="3">
        <f t="shared" si="32"/>
        <v>106830.57985572467</v>
      </c>
      <c r="Q124" s="5">
        <f t="shared" si="23"/>
        <v>859.69469467085196</v>
      </c>
      <c r="R124" s="3">
        <f t="shared" si="24"/>
        <v>689.94749490155516</v>
      </c>
      <c r="S124" s="5">
        <f t="shared" si="33"/>
        <v>169.7471997692968</v>
      </c>
      <c r="T124" s="3">
        <f t="shared" si="34"/>
        <v>106660.83265595538</v>
      </c>
      <c r="U124" s="3"/>
      <c r="V124" s="3">
        <f t="shared" si="25"/>
        <v>45418.28453062311</v>
      </c>
      <c r="W124" s="7">
        <f t="shared" si="36"/>
        <v>6.7292455007634455E-3</v>
      </c>
      <c r="X124" s="8">
        <f t="shared" si="26"/>
        <v>8.0750946009161342E-2</v>
      </c>
    </row>
    <row r="125" spans="1:24" x14ac:dyDescent="0.3">
      <c r="A125">
        <v>110</v>
      </c>
      <c r="B125" s="3">
        <f t="shared" si="27"/>
        <v>107159.14614448934</v>
      </c>
      <c r="C125" s="5">
        <f t="shared" si="28"/>
        <v>880.51748865525144</v>
      </c>
      <c r="D125" s="3">
        <f t="shared" si="29"/>
        <v>714.3943076299289</v>
      </c>
      <c r="E125" s="5">
        <f t="shared" si="30"/>
        <v>166.12318102532254</v>
      </c>
      <c r="F125" s="3">
        <f t="shared" si="31"/>
        <v>106993.02296346401</v>
      </c>
      <c r="G125" s="3"/>
      <c r="H125" s="3">
        <f t="shared" si="19"/>
        <v>46634.246641139325</v>
      </c>
      <c r="I125" s="7">
        <f t="shared" si="20"/>
        <v>6.6666666666666558E-3</v>
      </c>
      <c r="J125" s="8">
        <f t="shared" si="21"/>
        <v>7.9999999999999877E-2</v>
      </c>
      <c r="K125" s="8"/>
      <c r="L125" s="22">
        <f t="shared" si="35"/>
        <v>-1972.408324344221</v>
      </c>
      <c r="M125" s="3">
        <f t="shared" si="22"/>
        <v>-12.2983781292602</v>
      </c>
      <c r="N125" s="3">
        <f>R125-D125</f>
        <v>-25.543096726883732</v>
      </c>
      <c r="O125">
        <v>110</v>
      </c>
      <c r="P125" s="3">
        <f t="shared" si="32"/>
        <v>106660.83265595538</v>
      </c>
      <c r="Q125" s="5">
        <f t="shared" si="23"/>
        <v>859.69469467085196</v>
      </c>
      <c r="R125" s="3">
        <f t="shared" si="24"/>
        <v>688.85121090304517</v>
      </c>
      <c r="S125" s="5">
        <f t="shared" si="33"/>
        <v>170.84348376780679</v>
      </c>
      <c r="T125" s="3">
        <f t="shared" si="34"/>
        <v>106489.98917218758</v>
      </c>
      <c r="U125" s="3"/>
      <c r="V125" s="3">
        <f t="shared" si="25"/>
        <v>45531.423218620897</v>
      </c>
      <c r="W125" s="7">
        <f t="shared" si="36"/>
        <v>6.727674596156032E-3</v>
      </c>
      <c r="X125" s="8">
        <f t="shared" si="26"/>
        <v>8.0732095153872391E-2</v>
      </c>
    </row>
    <row r="126" spans="1:24" x14ac:dyDescent="0.3">
      <c r="A126">
        <v>111</v>
      </c>
      <c r="B126" s="3">
        <f t="shared" si="27"/>
        <v>106993.02296346401</v>
      </c>
      <c r="C126" s="5">
        <f t="shared" si="28"/>
        <v>880.51748865525144</v>
      </c>
      <c r="D126" s="3">
        <f t="shared" si="29"/>
        <v>713.28681975642678</v>
      </c>
      <c r="E126" s="5">
        <f t="shared" si="30"/>
        <v>167.23066889882466</v>
      </c>
      <c r="F126" s="3">
        <f t="shared" si="31"/>
        <v>106825.79229456518</v>
      </c>
      <c r="G126" s="3"/>
      <c r="H126" s="3">
        <f t="shared" si="19"/>
        <v>46746.550666765201</v>
      </c>
      <c r="I126" s="7">
        <f t="shared" si="20"/>
        <v>6.6666666666666619E-3</v>
      </c>
      <c r="J126" s="8">
        <f t="shared" si="21"/>
        <v>7.9999999999999946E-2</v>
      </c>
      <c r="K126" s="8"/>
      <c r="L126" s="22">
        <f t="shared" si="35"/>
        <v>-1984.6232839448837</v>
      </c>
      <c r="M126" s="3">
        <f t="shared" si="22"/>
        <v>-12.214959600662663</v>
      </c>
      <c r="N126" s="3">
        <f>R126-D126</f>
        <v>-25.53897301938207</v>
      </c>
      <c r="O126">
        <v>111</v>
      </c>
      <c r="P126" s="3">
        <f t="shared" si="32"/>
        <v>106489.98917218758</v>
      </c>
      <c r="Q126" s="5">
        <f t="shared" si="23"/>
        <v>859.69469467085196</v>
      </c>
      <c r="R126" s="3">
        <f t="shared" si="24"/>
        <v>687.74784673704471</v>
      </c>
      <c r="S126" s="5">
        <f t="shared" si="33"/>
        <v>171.94684793380725</v>
      </c>
      <c r="T126" s="3">
        <f t="shared" si="34"/>
        <v>106318.04232425377</v>
      </c>
      <c r="U126" s="3"/>
      <c r="V126" s="3">
        <f t="shared" si="25"/>
        <v>45641.071438292478</v>
      </c>
      <c r="W126" s="7">
        <f t="shared" si="36"/>
        <v>6.7261342825123581E-3</v>
      </c>
      <c r="X126" s="8">
        <f t="shared" si="26"/>
        <v>8.0713611390148293E-2</v>
      </c>
    </row>
    <row r="127" spans="1:24" x14ac:dyDescent="0.3">
      <c r="A127">
        <v>112</v>
      </c>
      <c r="B127" s="3">
        <f t="shared" si="27"/>
        <v>106825.79229456518</v>
      </c>
      <c r="C127" s="5">
        <f t="shared" si="28"/>
        <v>880.51748865525144</v>
      </c>
      <c r="D127" s="3">
        <f t="shared" si="29"/>
        <v>712.1719486304346</v>
      </c>
      <c r="E127" s="5">
        <f t="shared" si="30"/>
        <v>168.34554002481684</v>
      </c>
      <c r="F127" s="3">
        <f t="shared" si="31"/>
        <v>106657.44675454036</v>
      </c>
      <c r="G127" s="3"/>
      <c r="H127" s="3">
        <f t="shared" si="19"/>
        <v>46855.321949863093</v>
      </c>
      <c r="I127" s="7">
        <f t="shared" si="20"/>
        <v>6.6666666666666723E-3</v>
      </c>
      <c r="J127" s="8">
        <f t="shared" si="21"/>
        <v>8.0000000000000071E-2</v>
      </c>
      <c r="K127" s="8"/>
      <c r="L127" s="22">
        <f t="shared" si="35"/>
        <v>-1996.7552682429719</v>
      </c>
      <c r="M127" s="3">
        <f t="shared" si="22"/>
        <v>-12.131984298088085</v>
      </c>
      <c r="N127" s="3">
        <f>R127-D127</f>
        <v>-25.534591952962387</v>
      </c>
      <c r="O127">
        <v>112</v>
      </c>
      <c r="P127" s="3">
        <f t="shared" si="32"/>
        <v>106318.04232425377</v>
      </c>
      <c r="Q127" s="5">
        <f t="shared" si="23"/>
        <v>859.69469467085196</v>
      </c>
      <c r="R127" s="3">
        <f t="shared" si="24"/>
        <v>686.63735667747221</v>
      </c>
      <c r="S127" s="5">
        <f t="shared" si="33"/>
        <v>173.05733799337975</v>
      </c>
      <c r="T127" s="3">
        <f t="shared" si="34"/>
        <v>106144.98498626039</v>
      </c>
      <c r="U127" s="3"/>
      <c r="V127" s="3">
        <f t="shared" si="25"/>
        <v>45747.270459000865</v>
      </c>
      <c r="W127" s="7">
        <f t="shared" si="36"/>
        <v>6.7246237440113212E-3</v>
      </c>
      <c r="X127" s="8">
        <f t="shared" si="26"/>
        <v>8.0695484928135858E-2</v>
      </c>
    </row>
    <row r="128" spans="1:24" x14ac:dyDescent="0.3">
      <c r="A128">
        <v>113</v>
      </c>
      <c r="B128" s="3">
        <f t="shared" si="27"/>
        <v>106657.44675454036</v>
      </c>
      <c r="C128" s="5">
        <f t="shared" si="28"/>
        <v>880.51748865525144</v>
      </c>
      <c r="D128" s="3">
        <f t="shared" si="29"/>
        <v>711.04964503026906</v>
      </c>
      <c r="E128" s="5">
        <f t="shared" si="30"/>
        <v>169.46784362498238</v>
      </c>
      <c r="F128" s="3">
        <f t="shared" si="31"/>
        <v>106487.97891091538</v>
      </c>
      <c r="G128" s="3"/>
      <c r="H128" s="3">
        <f t="shared" si="19"/>
        <v>46960.602356325646</v>
      </c>
      <c r="I128" s="7">
        <f t="shared" si="20"/>
        <v>6.6666666666667174E-3</v>
      </c>
      <c r="J128" s="8">
        <f t="shared" si="21"/>
        <v>8.0000000000000612E-2</v>
      </c>
      <c r="K128" s="8"/>
      <c r="L128" s="22">
        <f t="shared" si="35"/>
        <v>-2008.8047175518391</v>
      </c>
      <c r="M128" s="3">
        <f t="shared" si="22"/>
        <v>-12.049449308867128</v>
      </c>
      <c r="N128" s="3">
        <f>R128-D128</f>
        <v>-25.52995032733736</v>
      </c>
      <c r="O128">
        <v>113</v>
      </c>
      <c r="P128" s="3">
        <f t="shared" si="32"/>
        <v>106144.98498626039</v>
      </c>
      <c r="Q128" s="5">
        <f t="shared" si="23"/>
        <v>859.69469467085196</v>
      </c>
      <c r="R128" s="3">
        <f t="shared" si="24"/>
        <v>685.5196947029317</v>
      </c>
      <c r="S128" s="5">
        <f t="shared" si="33"/>
        <v>174.17499996792026</v>
      </c>
      <c r="T128" s="3">
        <f t="shared" si="34"/>
        <v>105970.80998629247</v>
      </c>
      <c r="U128" s="3"/>
      <c r="V128" s="3">
        <f t="shared" si="25"/>
        <v>45850.061156579031</v>
      </c>
      <c r="W128" s="7">
        <f t="shared" si="36"/>
        <v>6.72314219371493E-3</v>
      </c>
      <c r="X128" s="8">
        <f t="shared" si="26"/>
        <v>8.0677706324579157E-2</v>
      </c>
    </row>
    <row r="129" spans="1:24" x14ac:dyDescent="0.3">
      <c r="A129">
        <v>114</v>
      </c>
      <c r="B129" s="3">
        <f t="shared" si="27"/>
        <v>106487.97891091538</v>
      </c>
      <c r="C129" s="5">
        <f t="shared" si="28"/>
        <v>880.51748865525144</v>
      </c>
      <c r="D129" s="3">
        <f t="shared" si="29"/>
        <v>709.91985940610255</v>
      </c>
      <c r="E129" s="5">
        <f t="shared" si="30"/>
        <v>170.59762924914889</v>
      </c>
      <c r="F129" s="3">
        <f t="shared" si="31"/>
        <v>106317.38128166622</v>
      </c>
      <c r="G129" s="3"/>
      <c r="H129" s="3">
        <f t="shared" si="19"/>
        <v>47062.433352468419</v>
      </c>
      <c r="I129" s="7">
        <f t="shared" si="20"/>
        <v>6.6666666666670297E-3</v>
      </c>
      <c r="J129" s="8">
        <f t="shared" si="21"/>
        <v>8.0000000000004359E-2</v>
      </c>
      <c r="K129" s="8"/>
      <c r="L129" s="22">
        <f t="shared" si="35"/>
        <v>-2020.7720692914543</v>
      </c>
      <c r="M129" s="3">
        <f t="shared" si="22"/>
        <v>-11.967351739615129</v>
      </c>
      <c r="N129" s="3">
        <f>R129-D129</f>
        <v>-25.525044911296959</v>
      </c>
      <c r="O129">
        <v>114</v>
      </c>
      <c r="P129" s="3">
        <f t="shared" si="32"/>
        <v>105970.80998629247</v>
      </c>
      <c r="Q129" s="5">
        <f t="shared" si="23"/>
        <v>859.69469467085196</v>
      </c>
      <c r="R129" s="3">
        <f t="shared" si="24"/>
        <v>684.39481449480559</v>
      </c>
      <c r="S129" s="5">
        <f t="shared" si="33"/>
        <v>175.29988017604637</v>
      </c>
      <c r="T129" s="3">
        <f t="shared" si="34"/>
        <v>105795.51010611643</v>
      </c>
      <c r="U129" s="3"/>
      <c r="V129" s="3">
        <f t="shared" si="25"/>
        <v>45949.484016732211</v>
      </c>
      <c r="W129" s="7">
        <f t="shared" si="36"/>
        <v>6.7216888723019138E-3</v>
      </c>
      <c r="X129" s="8">
        <f t="shared" si="26"/>
        <v>8.0660266467622962E-2</v>
      </c>
    </row>
    <row r="130" spans="1:24" x14ac:dyDescent="0.3">
      <c r="A130">
        <v>115</v>
      </c>
      <c r="B130" s="3">
        <f t="shared" si="27"/>
        <v>106317.38128166622</v>
      </c>
      <c r="C130" s="5">
        <f t="shared" si="28"/>
        <v>880.51748865525144</v>
      </c>
      <c r="D130" s="3">
        <f t="shared" si="29"/>
        <v>708.78254187777486</v>
      </c>
      <c r="E130" s="5">
        <f t="shared" si="30"/>
        <v>171.73494677747658</v>
      </c>
      <c r="F130" s="3">
        <f t="shared" si="31"/>
        <v>106145.64633488875</v>
      </c>
      <c r="G130" s="3"/>
      <c r="H130" s="3">
        <f t="shared" si="19"/>
        <v>47160.856008486138</v>
      </c>
      <c r="I130" s="7">
        <f t="shared" si="20"/>
        <v>6.6666666666692362E-3</v>
      </c>
      <c r="J130" s="8">
        <f t="shared" si="21"/>
        <v>8.0000000000030838E-2</v>
      </c>
      <c r="K130" s="8"/>
      <c r="L130" s="22">
        <f t="shared" si="35"/>
        <v>-2032.6577580075582</v>
      </c>
      <c r="M130" s="3">
        <f t="shared" si="22"/>
        <v>-11.885688716104015</v>
      </c>
      <c r="N130" s="3">
        <f>R130-D130</f>
        <v>-25.519872442439578</v>
      </c>
      <c r="O130">
        <v>115</v>
      </c>
      <c r="P130" s="3">
        <f t="shared" si="32"/>
        <v>105795.51010611643</v>
      </c>
      <c r="Q130" s="5">
        <f t="shared" si="23"/>
        <v>859.69469467085196</v>
      </c>
      <c r="R130" s="3">
        <f t="shared" si="24"/>
        <v>683.26266943533528</v>
      </c>
      <c r="S130" s="5">
        <f t="shared" si="33"/>
        <v>176.43202523551668</v>
      </c>
      <c r="T130" s="3">
        <f t="shared" si="34"/>
        <v>105619.07808088092</v>
      </c>
      <c r="U130" s="3"/>
      <c r="V130" s="3">
        <f t="shared" si="25"/>
        <v>46045.579138412373</v>
      </c>
      <c r="W130" s="7">
        <f t="shared" si="36"/>
        <v>6.7202630468676111E-3</v>
      </c>
      <c r="X130" s="8">
        <f t="shared" si="26"/>
        <v>8.0643156562411333E-2</v>
      </c>
    </row>
    <row r="131" spans="1:24" x14ac:dyDescent="0.3">
      <c r="A131">
        <v>116</v>
      </c>
      <c r="B131" s="3">
        <f t="shared" si="27"/>
        <v>106145.64633488875</v>
      </c>
      <c r="C131" s="5">
        <f t="shared" si="28"/>
        <v>880.51748865525144</v>
      </c>
      <c r="D131" s="3">
        <f t="shared" si="29"/>
        <v>707.6376422325917</v>
      </c>
      <c r="E131" s="5">
        <f t="shared" si="30"/>
        <v>172.87984642265974</v>
      </c>
      <c r="F131" s="3">
        <f t="shared" si="31"/>
        <v>105972.76648846609</v>
      </c>
      <c r="G131" s="3"/>
      <c r="H131" s="3">
        <f t="shared" si="19"/>
        <v>47255.911001880726</v>
      </c>
      <c r="I131" s="7">
        <f t="shared" si="20"/>
        <v>6.6666666666666853E-3</v>
      </c>
      <c r="J131" s="8">
        <f t="shared" si="21"/>
        <v>8.0000000000000224E-2</v>
      </c>
      <c r="K131" s="8"/>
      <c r="L131" s="22">
        <f t="shared" si="35"/>
        <v>-2044.4622153906939</v>
      </c>
      <c r="M131" s="3">
        <f t="shared" si="22"/>
        <v>-11.80445738313573</v>
      </c>
      <c r="N131" s="3">
        <f>R131-D131</f>
        <v>-25.51442962690237</v>
      </c>
      <c r="O131">
        <v>116</v>
      </c>
      <c r="P131" s="3">
        <f t="shared" si="32"/>
        <v>105619.07808088092</v>
      </c>
      <c r="Q131" s="5">
        <f t="shared" si="23"/>
        <v>859.69469467085196</v>
      </c>
      <c r="R131" s="3">
        <f t="shared" si="24"/>
        <v>682.12321260568933</v>
      </c>
      <c r="S131" s="5">
        <f t="shared" si="33"/>
        <v>177.57148206516263</v>
      </c>
      <c r="T131" s="3">
        <f t="shared" si="34"/>
        <v>105441.50659881576</v>
      </c>
      <c r="U131" s="3"/>
      <c r="V131" s="3">
        <f t="shared" si="25"/>
        <v>46138.386237165294</v>
      </c>
      <c r="W131" s="7">
        <f t="shared" si="36"/>
        <v>6.7188640097773861E-3</v>
      </c>
      <c r="X131" s="8">
        <f t="shared" si="26"/>
        <v>8.0626368117328637E-2</v>
      </c>
    </row>
    <row r="132" spans="1:24" x14ac:dyDescent="0.3">
      <c r="A132">
        <v>117</v>
      </c>
      <c r="B132" s="3">
        <f t="shared" si="27"/>
        <v>105972.76648846609</v>
      </c>
      <c r="C132" s="5">
        <f t="shared" si="28"/>
        <v>880.51748865525144</v>
      </c>
      <c r="D132" s="3">
        <f t="shared" si="29"/>
        <v>706.4851099231073</v>
      </c>
      <c r="E132" s="5">
        <f t="shared" si="30"/>
        <v>174.03237873214414</v>
      </c>
      <c r="F132" s="3">
        <f t="shared" si="31"/>
        <v>105798.73410973395</v>
      </c>
      <c r="G132" s="3"/>
      <c r="H132" s="3">
        <f t="shared" si="19"/>
        <v>47347.638620861311</v>
      </c>
      <c r="I132" s="7">
        <f t="shared" si="20"/>
        <v>6.6666666666666593E-3</v>
      </c>
      <c r="J132" s="8">
        <f t="shared" si="21"/>
        <v>7.9999999999999905E-2</v>
      </c>
      <c r="K132" s="8"/>
      <c r="L132" s="22">
        <f t="shared" si="35"/>
        <v>-2056.1858702951104</v>
      </c>
      <c r="M132" s="3">
        <f t="shared" si="22"/>
        <v>-11.723654904416229</v>
      </c>
      <c r="N132" s="3">
        <f>R132-D132</f>
        <v>-25.508713139088854</v>
      </c>
      <c r="O132">
        <v>117</v>
      </c>
      <c r="P132" s="3">
        <f t="shared" si="32"/>
        <v>105441.50659881576</v>
      </c>
      <c r="Q132" s="5">
        <f t="shared" si="23"/>
        <v>859.69469467085196</v>
      </c>
      <c r="R132" s="3">
        <f t="shared" si="24"/>
        <v>680.97639678401845</v>
      </c>
      <c r="S132" s="5">
        <f t="shared" si="33"/>
        <v>178.71829788683351</v>
      </c>
      <c r="T132" s="3">
        <f t="shared" si="34"/>
        <v>105262.78830092892</v>
      </c>
      <c r="U132" s="3"/>
      <c r="V132" s="3">
        <f t="shared" si="25"/>
        <v>46227.944648450044</v>
      </c>
      <c r="W132" s="7">
        <f t="shared" si="36"/>
        <v>6.7174910776047828E-3</v>
      </c>
      <c r="X132" s="8">
        <f t="shared" si="26"/>
        <v>8.0609892931257393E-2</v>
      </c>
    </row>
    <row r="133" spans="1:24" x14ac:dyDescent="0.3">
      <c r="A133">
        <v>118</v>
      </c>
      <c r="B133" s="3">
        <f t="shared" si="27"/>
        <v>105798.73410973395</v>
      </c>
      <c r="C133" s="5">
        <f t="shared" si="28"/>
        <v>880.51748865525144</v>
      </c>
      <c r="D133" s="3">
        <f t="shared" si="29"/>
        <v>705.3248940648931</v>
      </c>
      <c r="E133" s="5">
        <f t="shared" si="30"/>
        <v>175.19259459035834</v>
      </c>
      <c r="F133" s="3">
        <f t="shared" si="31"/>
        <v>105623.54151514359</v>
      </c>
      <c r="G133" s="3"/>
      <c r="H133" s="3">
        <f t="shared" si="19"/>
        <v>47436.078767716375</v>
      </c>
      <c r="I133" s="7">
        <f t="shared" si="20"/>
        <v>6.666666666666661E-3</v>
      </c>
      <c r="J133" s="8">
        <f t="shared" si="21"/>
        <v>7.9999999999999932E-2</v>
      </c>
      <c r="K133" s="8"/>
      <c r="L133" s="22">
        <f t="shared" si="35"/>
        <v>-2067.8291487575407</v>
      </c>
      <c r="M133" s="3">
        <f t="shared" si="22"/>
        <v>-11.6432784624301</v>
      </c>
      <c r="N133" s="3">
        <f>R133-D133</f>
        <v>-25.502719621393794</v>
      </c>
      <c r="O133">
        <v>118</v>
      </c>
      <c r="P133" s="3">
        <f t="shared" si="32"/>
        <v>105262.78830092892</v>
      </c>
      <c r="Q133" s="5">
        <f t="shared" si="23"/>
        <v>859.69469467085196</v>
      </c>
      <c r="R133" s="3">
        <f t="shared" si="24"/>
        <v>679.82217444349931</v>
      </c>
      <c r="S133" s="5">
        <f t="shared" si="33"/>
        <v>179.87252022735265</v>
      </c>
      <c r="T133" s="3">
        <f t="shared" si="34"/>
        <v>105082.91578070157</v>
      </c>
      <c r="U133" s="3"/>
      <c r="V133" s="3">
        <f t="shared" si="25"/>
        <v>46314.293330931447</v>
      </c>
      <c r="W133" s="7">
        <f t="shared" si="36"/>
        <v>6.716143590086464E-3</v>
      </c>
      <c r="X133" s="8">
        <f t="shared" si="26"/>
        <v>8.0593723081037572E-2</v>
      </c>
    </row>
    <row r="134" spans="1:24" x14ac:dyDescent="0.3">
      <c r="A134">
        <v>119</v>
      </c>
      <c r="B134" s="3">
        <f t="shared" si="27"/>
        <v>105623.54151514359</v>
      </c>
      <c r="C134" s="5">
        <f t="shared" si="28"/>
        <v>880.51748865525144</v>
      </c>
      <c r="D134" s="3">
        <f t="shared" si="29"/>
        <v>704.15694343429061</v>
      </c>
      <c r="E134" s="5">
        <f t="shared" si="30"/>
        <v>176.36054522096083</v>
      </c>
      <c r="F134" s="3">
        <f t="shared" si="31"/>
        <v>105447.18096992263</v>
      </c>
      <c r="G134" s="3"/>
      <c r="H134" s="3">
        <f t="shared" si="19"/>
        <v>47521.270962158349</v>
      </c>
      <c r="I134" s="7">
        <f t="shared" si="20"/>
        <v>6.6666666666666723E-3</v>
      </c>
      <c r="J134" s="8">
        <f t="shared" si="21"/>
        <v>8.0000000000000071E-2</v>
      </c>
      <c r="K134" s="8"/>
      <c r="L134" s="22">
        <f t="shared" si="35"/>
        <v>-2079.3924740158568</v>
      </c>
      <c r="M134" s="3">
        <f t="shared" si="22"/>
        <v>-11.563325258316187</v>
      </c>
      <c r="N134" s="3">
        <f>R134-D134</f>
        <v>-25.496445683926254</v>
      </c>
      <c r="O134">
        <v>119</v>
      </c>
      <c r="P134" s="3">
        <f t="shared" si="32"/>
        <v>105082.91578070157</v>
      </c>
      <c r="Q134" s="5">
        <f t="shared" si="23"/>
        <v>859.69469467085196</v>
      </c>
      <c r="R134" s="3">
        <f t="shared" si="24"/>
        <v>678.66049775036436</v>
      </c>
      <c r="S134" s="5">
        <f t="shared" si="33"/>
        <v>181.0341969204876</v>
      </c>
      <c r="T134" s="3">
        <f t="shared" si="34"/>
        <v>104901.88158378108</v>
      </c>
      <c r="U134" s="3"/>
      <c r="V134" s="3">
        <f t="shared" si="25"/>
        <v>46397.470869745557</v>
      </c>
      <c r="W134" s="7">
        <f t="shared" si="36"/>
        <v>6.7148209091587472E-3</v>
      </c>
      <c r="X134" s="8">
        <f t="shared" si="26"/>
        <v>8.0577850909904963E-2</v>
      </c>
    </row>
    <row r="135" spans="1:24" x14ac:dyDescent="0.3">
      <c r="A135" s="6">
        <v>120</v>
      </c>
      <c r="B135" s="3">
        <f t="shared" si="27"/>
        <v>105447.18096992263</v>
      </c>
      <c r="C135" s="5">
        <f t="shared" si="28"/>
        <v>880.51748865525144</v>
      </c>
      <c r="D135" s="3">
        <f t="shared" si="29"/>
        <v>702.98120646615087</v>
      </c>
      <c r="E135" s="5">
        <f t="shared" si="30"/>
        <v>177.53628218910058</v>
      </c>
      <c r="F135" s="3">
        <f t="shared" si="31"/>
        <v>105269.64468773353</v>
      </c>
      <c r="G135" s="3"/>
      <c r="H135" s="3">
        <f t="shared" si="19"/>
        <v>47603.254344640787</v>
      </c>
      <c r="I135" s="7">
        <f t="shared" si="20"/>
        <v>6.6666666666666853E-3</v>
      </c>
      <c r="J135" s="8">
        <f t="shared" si="21"/>
        <v>8.0000000000000224E-2</v>
      </c>
      <c r="K135" s="8"/>
      <c r="L135" s="22">
        <f t="shared" si="35"/>
        <v>-2090.8762665276013</v>
      </c>
      <c r="M135" s="3">
        <f t="shared" si="22"/>
        <v>-11.483792511744506</v>
      </c>
      <c r="N135" s="3">
        <f>R135-D135</f>
        <v>-25.489887904231409</v>
      </c>
      <c r="O135" s="6">
        <v>120</v>
      </c>
      <c r="P135" s="3">
        <f t="shared" si="32"/>
        <v>104901.88158378108</v>
      </c>
      <c r="Q135" s="5">
        <f t="shared" si="23"/>
        <v>859.69469467085196</v>
      </c>
      <c r="R135" s="3">
        <f t="shared" si="24"/>
        <v>677.49131856191946</v>
      </c>
      <c r="S135" s="5">
        <f t="shared" si="33"/>
        <v>182.2033761089325</v>
      </c>
      <c r="T135" s="3">
        <f t="shared" si="34"/>
        <v>104719.67820767216</v>
      </c>
      <c r="U135" s="3"/>
      <c r="V135" s="3">
        <f t="shared" si="25"/>
        <v>46477.515479738446</v>
      </c>
      <c r="W135" s="7">
        <f t="shared" si="36"/>
        <v>6.7135224180306131E-3</v>
      </c>
      <c r="X135" s="8">
        <f t="shared" si="26"/>
        <v>8.0562269016367358E-2</v>
      </c>
    </row>
    <row r="136" spans="1:24" x14ac:dyDescent="0.3">
      <c r="A136">
        <v>121</v>
      </c>
      <c r="B136" s="3">
        <f t="shared" si="27"/>
        <v>105269.64468773353</v>
      </c>
      <c r="C136" s="5">
        <f t="shared" si="28"/>
        <v>880.51748865525144</v>
      </c>
      <c r="D136" s="3">
        <f t="shared" si="29"/>
        <v>701.79763125155694</v>
      </c>
      <c r="E136" s="5">
        <f t="shared" si="30"/>
        <v>178.7198574036945</v>
      </c>
      <c r="F136" s="3">
        <f t="shared" si="31"/>
        <v>105090.92483032984</v>
      </c>
      <c r="G136" s="3"/>
      <c r="H136" s="3">
        <f t="shared" si="19"/>
        <v>47682.067679648477</v>
      </c>
      <c r="I136" s="7">
        <f t="shared" si="20"/>
        <v>6.6666666666667894E-3</v>
      </c>
      <c r="J136" s="8">
        <f t="shared" si="21"/>
        <v>8.0000000000001473E-2</v>
      </c>
      <c r="K136" s="8"/>
      <c r="L136" s="22">
        <f t="shared" si="35"/>
        <v>-2102.280943988394</v>
      </c>
      <c r="M136" s="3">
        <f t="shared" si="22"/>
        <v>-11.404677460792843</v>
      </c>
      <c r="N136" s="3">
        <f>R136-D136</f>
        <v>-25.48304282700758</v>
      </c>
      <c r="O136">
        <v>121</v>
      </c>
      <c r="P136" s="3">
        <f t="shared" si="32"/>
        <v>104719.67820767216</v>
      </c>
      <c r="Q136" s="5">
        <f t="shared" si="23"/>
        <v>859.69469467085196</v>
      </c>
      <c r="R136" s="3">
        <f t="shared" si="24"/>
        <v>676.31458842454936</v>
      </c>
      <c r="S136" s="5">
        <f t="shared" si="33"/>
        <v>183.3801062463026</v>
      </c>
      <c r="T136" s="3">
        <f t="shared" si="34"/>
        <v>104536.29810142585</v>
      </c>
      <c r="U136" s="3"/>
      <c r="V136" s="3">
        <f t="shared" si="25"/>
        <v>46554.465008678417</v>
      </c>
      <c r="W136" s="7">
        <f t="shared" si="36"/>
        <v>6.7122475203046841E-3</v>
      </c>
      <c r="X136" s="8">
        <f t="shared" si="26"/>
        <v>8.0546970243656202E-2</v>
      </c>
    </row>
    <row r="137" spans="1:24" x14ac:dyDescent="0.3">
      <c r="A137">
        <v>122</v>
      </c>
      <c r="B137" s="3">
        <f t="shared" si="27"/>
        <v>105090.92483032984</v>
      </c>
      <c r="C137" s="5">
        <f t="shared" si="28"/>
        <v>880.51748865525144</v>
      </c>
      <c r="D137" s="3">
        <f t="shared" si="29"/>
        <v>700.60616553553234</v>
      </c>
      <c r="E137" s="5">
        <f t="shared" si="30"/>
        <v>179.9113231197191</v>
      </c>
      <c r="F137" s="3">
        <f t="shared" si="31"/>
        <v>104911.01350721011</v>
      </c>
      <c r="G137" s="3"/>
      <c r="H137" s="3">
        <f t="shared" si="19"/>
        <v>47757.749358960486</v>
      </c>
      <c r="I137" s="7">
        <f t="shared" si="20"/>
        <v>6.6666666666675093E-3</v>
      </c>
      <c r="J137" s="8">
        <f t="shared" si="21"/>
        <v>8.0000000000010119E-2</v>
      </c>
      <c r="K137" s="8"/>
      <c r="L137" s="22">
        <f t="shared" si="35"/>
        <v>-2113.6069213502196</v>
      </c>
      <c r="M137" s="3">
        <f t="shared" si="22"/>
        <v>-11.325977361825398</v>
      </c>
      <c r="N137" s="3">
        <f>R137-D137</f>
        <v>-25.475906963823718</v>
      </c>
      <c r="O137">
        <v>122</v>
      </c>
      <c r="P137" s="3">
        <f t="shared" si="32"/>
        <v>104536.29810142585</v>
      </c>
      <c r="Q137" s="5">
        <f t="shared" si="23"/>
        <v>859.69469467085196</v>
      </c>
      <c r="R137" s="3">
        <f t="shared" si="24"/>
        <v>675.13025857170862</v>
      </c>
      <c r="S137" s="5">
        <f t="shared" si="33"/>
        <v>184.56443609914334</v>
      </c>
      <c r="T137" s="3">
        <f t="shared" si="34"/>
        <v>104351.73366532671</v>
      </c>
      <c r="U137" s="3"/>
      <c r="V137" s="3">
        <f t="shared" si="25"/>
        <v>46628.356940441954</v>
      </c>
      <c r="W137" s="7">
        <f t="shared" si="36"/>
        <v>6.7109956391416528E-3</v>
      </c>
      <c r="X137" s="8">
        <f t="shared" si="26"/>
        <v>8.053194766969983E-2</v>
      </c>
    </row>
    <row r="138" spans="1:24" x14ac:dyDescent="0.3">
      <c r="A138">
        <v>123</v>
      </c>
      <c r="B138" s="3">
        <f t="shared" si="27"/>
        <v>104911.01350721011</v>
      </c>
      <c r="C138" s="5">
        <f t="shared" si="28"/>
        <v>880.51748865525144</v>
      </c>
      <c r="D138" s="3">
        <f t="shared" si="29"/>
        <v>699.40675671473412</v>
      </c>
      <c r="E138" s="5">
        <f t="shared" si="30"/>
        <v>181.11073194051733</v>
      </c>
      <c r="F138" s="3">
        <f t="shared" si="31"/>
        <v>104729.9027752696</v>
      </c>
      <c r="G138" s="3"/>
      <c r="H138" s="3">
        <f t="shared" si="19"/>
        <v>47830.33740488661</v>
      </c>
      <c r="I138" s="7">
        <f t="shared" si="20"/>
        <v>6.6666666666666628E-3</v>
      </c>
      <c r="J138" s="8">
        <f t="shared" si="21"/>
        <v>7.999999999999996E-2</v>
      </c>
      <c r="K138" s="8"/>
      <c r="L138" s="22">
        <f t="shared" si="35"/>
        <v>-2124.8546108395908</v>
      </c>
      <c r="M138" s="3">
        <f t="shared" si="22"/>
        <v>-11.247689489371309</v>
      </c>
      <c r="N138" s="3">
        <f>R138-D138</f>
        <v>-25.468476792832462</v>
      </c>
      <c r="O138">
        <v>123</v>
      </c>
      <c r="P138" s="3">
        <f t="shared" si="32"/>
        <v>104351.73366532671</v>
      </c>
      <c r="Q138" s="5">
        <f t="shared" si="23"/>
        <v>859.69469467085196</v>
      </c>
      <c r="R138" s="3">
        <f t="shared" si="24"/>
        <v>673.93827992190165</v>
      </c>
      <c r="S138" s="5">
        <f t="shared" si="33"/>
        <v>185.75641474895031</v>
      </c>
      <c r="T138" s="3">
        <f t="shared" si="34"/>
        <v>104165.97725057777</v>
      </c>
      <c r="U138" s="3"/>
      <c r="V138" s="3">
        <f t="shared" si="25"/>
        <v>46699.228398173604</v>
      </c>
      <c r="W138" s="7">
        <f t="shared" si="36"/>
        <v>6.7097662164624988E-3</v>
      </c>
      <c r="X138" s="8">
        <f t="shared" si="26"/>
        <v>8.0517194597549982E-2</v>
      </c>
    </row>
    <row r="139" spans="1:24" x14ac:dyDescent="0.3">
      <c r="A139">
        <v>124</v>
      </c>
      <c r="B139" s="3">
        <f t="shared" si="27"/>
        <v>104729.9027752696</v>
      </c>
      <c r="C139" s="5">
        <f t="shared" si="28"/>
        <v>880.51748865525144</v>
      </c>
      <c r="D139" s="3">
        <f t="shared" si="29"/>
        <v>698.19935183513076</v>
      </c>
      <c r="E139" s="5">
        <f t="shared" si="30"/>
        <v>182.31813682012069</v>
      </c>
      <c r="F139" s="3">
        <f t="shared" si="31"/>
        <v>104547.58463844948</v>
      </c>
      <c r="G139" s="3"/>
      <c r="H139" s="3">
        <f t="shared" si="19"/>
        <v>47899.869473477142</v>
      </c>
      <c r="I139" s="7">
        <f t="shared" si="20"/>
        <v>6.6666666666666862E-3</v>
      </c>
      <c r="J139" s="8">
        <f t="shared" si="21"/>
        <v>8.0000000000000238E-2</v>
      </c>
      <c r="K139" s="8"/>
      <c r="L139" s="22">
        <f t="shared" si="35"/>
        <v>-2136.0244219755955</v>
      </c>
      <c r="M139" s="3">
        <f t="shared" si="22"/>
        <v>-11.16981113600476</v>
      </c>
      <c r="N139" s="3">
        <f>R139-D139</f>
        <v>-25.460748758482737</v>
      </c>
      <c r="O139">
        <v>124</v>
      </c>
      <c r="P139" s="3">
        <f t="shared" si="32"/>
        <v>104165.97725057777</v>
      </c>
      <c r="Q139" s="5">
        <f t="shared" si="23"/>
        <v>859.69469467085196</v>
      </c>
      <c r="R139" s="3">
        <f t="shared" si="24"/>
        <v>672.73860307664802</v>
      </c>
      <c r="S139" s="5">
        <f t="shared" si="33"/>
        <v>186.95609159420394</v>
      </c>
      <c r="T139" s="3">
        <f t="shared" si="34"/>
        <v>103979.02115898357</v>
      </c>
      <c r="U139" s="3"/>
      <c r="V139" s="3">
        <f t="shared" si="25"/>
        <v>46767.11614741986</v>
      </c>
      <c r="W139" s="7">
        <f t="shared" si="36"/>
        <v>6.7085587121981372E-3</v>
      </c>
      <c r="X139" s="8">
        <f t="shared" si="26"/>
        <v>8.0502704546377646E-2</v>
      </c>
    </row>
    <row r="140" spans="1:24" x14ac:dyDescent="0.3">
      <c r="A140">
        <v>125</v>
      </c>
      <c r="B140" s="3">
        <f t="shared" si="27"/>
        <v>104547.58463844948</v>
      </c>
      <c r="C140" s="5">
        <f t="shared" si="28"/>
        <v>880.51748865525144</v>
      </c>
      <c r="D140" s="3">
        <f t="shared" si="29"/>
        <v>696.98389758966323</v>
      </c>
      <c r="E140" s="5">
        <f t="shared" si="30"/>
        <v>183.53359106558821</v>
      </c>
      <c r="F140" s="3">
        <f t="shared" si="31"/>
        <v>104364.05104738389</v>
      </c>
      <c r="G140" s="3"/>
      <c r="H140" s="3">
        <f t="shared" si="19"/>
        <v>47966.382857706492</v>
      </c>
      <c r="I140" s="7">
        <f t="shared" si="20"/>
        <v>6.6666666666666836E-3</v>
      </c>
      <c r="J140" s="8">
        <f t="shared" si="21"/>
        <v>8.000000000000021E-2</v>
      </c>
      <c r="K140" s="8"/>
      <c r="L140" s="22">
        <f t="shared" si="35"/>
        <v>-2147.1167615878203</v>
      </c>
      <c r="M140" s="3">
        <f t="shared" si="22"/>
        <v>-11.09233961222492</v>
      </c>
      <c r="N140" s="3">
        <f>R140-D140</f>
        <v>-25.452719271227693</v>
      </c>
      <c r="O140">
        <v>125</v>
      </c>
      <c r="P140" s="3">
        <f t="shared" si="32"/>
        <v>103979.02115898357</v>
      </c>
      <c r="Q140" s="5">
        <f t="shared" si="23"/>
        <v>859.69469467085196</v>
      </c>
      <c r="R140" s="3">
        <f t="shared" si="24"/>
        <v>671.53117831843554</v>
      </c>
      <c r="S140" s="5">
        <f t="shared" si="33"/>
        <v>188.16351635241642</v>
      </c>
      <c r="T140" s="3">
        <f t="shared" si="34"/>
        <v>103790.85764263115</v>
      </c>
      <c r="U140" s="3"/>
      <c r="V140" s="3">
        <f t="shared" si="25"/>
        <v>46832.056599237461</v>
      </c>
      <c r="W140" s="7">
        <f t="shared" si="36"/>
        <v>6.7073726035625234E-3</v>
      </c>
      <c r="X140" s="8">
        <f t="shared" si="26"/>
        <v>8.0488471242750284E-2</v>
      </c>
    </row>
    <row r="141" spans="1:24" x14ac:dyDescent="0.3">
      <c r="A141">
        <v>126</v>
      </c>
      <c r="B141" s="3">
        <f t="shared" si="27"/>
        <v>104364.05104738389</v>
      </c>
      <c r="C141" s="5">
        <f t="shared" si="28"/>
        <v>880.51748865525144</v>
      </c>
      <c r="D141" s="3">
        <f t="shared" si="29"/>
        <v>695.76034031589268</v>
      </c>
      <c r="E141" s="5">
        <f t="shared" si="30"/>
        <v>184.75714833935876</v>
      </c>
      <c r="F141" s="3">
        <f t="shared" si="31"/>
        <v>104179.29389904454</v>
      </c>
      <c r="G141" s="3"/>
      <c r="H141" s="3">
        <f t="shared" si="19"/>
        <v>48029.914490630617</v>
      </c>
      <c r="I141" s="7">
        <f t="shared" si="20"/>
        <v>6.6666666666666688E-3</v>
      </c>
      <c r="J141" s="8">
        <f t="shared" si="21"/>
        <v>8.0000000000000029E-2</v>
      </c>
      <c r="K141" s="8"/>
      <c r="L141" s="22">
        <f t="shared" si="35"/>
        <v>-2158.1320338341584</v>
      </c>
      <c r="M141" s="3">
        <f t="shared" si="22"/>
        <v>-11.015272246337934</v>
      </c>
      <c r="N141" s="3">
        <f>R141-D141</f>
        <v>-25.444384707233212</v>
      </c>
      <c r="O141">
        <v>126</v>
      </c>
      <c r="P141" s="3">
        <f t="shared" si="32"/>
        <v>103790.85764263115</v>
      </c>
      <c r="Q141" s="5">
        <f t="shared" si="23"/>
        <v>859.69469467085196</v>
      </c>
      <c r="R141" s="3">
        <f t="shared" si="24"/>
        <v>670.31595560865946</v>
      </c>
      <c r="S141" s="5">
        <f t="shared" si="33"/>
        <v>189.37873906219249</v>
      </c>
      <c r="T141" s="3">
        <f t="shared" si="34"/>
        <v>103601.47890356896</v>
      </c>
      <c r="U141" s="3"/>
      <c r="V141" s="3">
        <f t="shared" si="25"/>
        <v>46894.0858132762</v>
      </c>
      <c r="W141" s="7">
        <f t="shared" si="36"/>
        <v>6.7062073843699825E-3</v>
      </c>
      <c r="X141" s="8">
        <f t="shared" si="26"/>
        <v>8.047448861243979E-2</v>
      </c>
    </row>
    <row r="142" spans="1:24" x14ac:dyDescent="0.3">
      <c r="A142">
        <v>127</v>
      </c>
      <c r="B142" s="3">
        <f t="shared" si="27"/>
        <v>104179.29389904454</v>
      </c>
      <c r="C142" s="5">
        <f t="shared" si="28"/>
        <v>880.51748865525144</v>
      </c>
      <c r="D142" s="3">
        <f t="shared" si="29"/>
        <v>694.52862599363027</v>
      </c>
      <c r="E142" s="5">
        <f t="shared" si="30"/>
        <v>185.98886266162117</v>
      </c>
      <c r="F142" s="3">
        <f t="shared" si="31"/>
        <v>103993.30503638292</v>
      </c>
      <c r="G142" s="3"/>
      <c r="H142" s="3">
        <f t="shared" si="19"/>
        <v>48090.500948518522</v>
      </c>
      <c r="I142" s="7">
        <f t="shared" si="20"/>
        <v>6.6666666666666662E-3</v>
      </c>
      <c r="J142" s="8">
        <f t="shared" si="21"/>
        <v>7.9999999999999988E-2</v>
      </c>
      <c r="K142" s="8"/>
      <c r="L142" s="22">
        <f t="shared" si="35"/>
        <v>-2169.0706402184965</v>
      </c>
      <c r="M142" s="3">
        <f t="shared" si="22"/>
        <v>-10.938606384338247</v>
      </c>
      <c r="N142" s="3">
        <f>R142-D142</f>
        <v>-25.43574140808073</v>
      </c>
      <c r="O142">
        <v>127</v>
      </c>
      <c r="P142" s="3">
        <f t="shared" si="32"/>
        <v>103601.47890356896</v>
      </c>
      <c r="Q142" s="5">
        <f t="shared" si="23"/>
        <v>859.69469467085196</v>
      </c>
      <c r="R142" s="3">
        <f t="shared" si="24"/>
        <v>669.09288458554954</v>
      </c>
      <c r="S142" s="5">
        <f t="shared" si="33"/>
        <v>190.60181008530242</v>
      </c>
      <c r="T142" s="3">
        <f t="shared" si="34"/>
        <v>103410.87709348366</v>
      </c>
      <c r="U142" s="3"/>
      <c r="V142" s="3">
        <f t="shared" si="25"/>
        <v>46953.239500836324</v>
      </c>
      <c r="W142" s="7">
        <f t="shared" si="36"/>
        <v>6.7050625643811368E-3</v>
      </c>
      <c r="X142" s="8">
        <f t="shared" si="26"/>
        <v>8.0460750772573641E-2</v>
      </c>
    </row>
    <row r="143" spans="1:24" x14ac:dyDescent="0.3">
      <c r="A143">
        <v>128</v>
      </c>
      <c r="B143" s="3">
        <f t="shared" si="27"/>
        <v>103993.30503638292</v>
      </c>
      <c r="C143" s="5">
        <f t="shared" si="28"/>
        <v>880.51748865525144</v>
      </c>
      <c r="D143" s="3">
        <f t="shared" si="29"/>
        <v>693.28870024255286</v>
      </c>
      <c r="E143" s="5">
        <f t="shared" si="30"/>
        <v>187.22878841269858</v>
      </c>
      <c r="F143" s="3">
        <f t="shared" si="31"/>
        <v>103806.07624797022</v>
      </c>
      <c r="G143" s="3"/>
      <c r="H143" s="3">
        <f t="shared" si="19"/>
        <v>48148.178453958164</v>
      </c>
      <c r="I143" s="7">
        <f t="shared" si="20"/>
        <v>6.66666666666672E-3</v>
      </c>
      <c r="J143" s="8">
        <f t="shared" si="21"/>
        <v>8.000000000000064E-2</v>
      </c>
      <c r="K143" s="8"/>
      <c r="L143" s="22">
        <f t="shared" si="35"/>
        <v>-2179.9329796082884</v>
      </c>
      <c r="M143" s="3">
        <f t="shared" si="22"/>
        <v>-10.862339389792117</v>
      </c>
      <c r="N143" s="3">
        <f>R143-D143</f>
        <v>-25.426785680470857</v>
      </c>
      <c r="O143">
        <v>128</v>
      </c>
      <c r="P143" s="3">
        <f t="shared" si="32"/>
        <v>103410.87709348366</v>
      </c>
      <c r="Q143" s="5">
        <f t="shared" si="23"/>
        <v>859.69469467085196</v>
      </c>
      <c r="R143" s="3">
        <f t="shared" si="24"/>
        <v>667.86191456208201</v>
      </c>
      <c r="S143" s="5">
        <f t="shared" si="33"/>
        <v>191.83278010876995</v>
      </c>
      <c r="T143" s="3">
        <f t="shared" si="34"/>
        <v>103219.04431337489</v>
      </c>
      <c r="U143" s="3"/>
      <c r="V143" s="3">
        <f t="shared" si="25"/>
        <v>47009.553027900991</v>
      </c>
      <c r="W143" s="7">
        <f t="shared" si="36"/>
        <v>6.7039376686798486E-3</v>
      </c>
      <c r="X143" s="8">
        <f t="shared" si="26"/>
        <v>8.0447252024158186E-2</v>
      </c>
    </row>
    <row r="144" spans="1:24" x14ac:dyDescent="0.3">
      <c r="A144">
        <v>129</v>
      </c>
      <c r="B144" s="3">
        <f t="shared" si="27"/>
        <v>103806.07624797022</v>
      </c>
      <c r="C144" s="5">
        <f t="shared" si="28"/>
        <v>880.51748865525144</v>
      </c>
      <c r="D144" s="3">
        <f t="shared" si="29"/>
        <v>692.04050831980157</v>
      </c>
      <c r="E144" s="5">
        <f t="shared" si="30"/>
        <v>188.47698033544987</v>
      </c>
      <c r="F144" s="3">
        <f t="shared" si="31"/>
        <v>103617.59926763478</v>
      </c>
      <c r="G144" s="3"/>
      <c r="H144" s="3">
        <f t="shared" si="19"/>
        <v>48202.982878936804</v>
      </c>
      <c r="I144" s="7">
        <f t="shared" si="20"/>
        <v>6.6666666666669542E-3</v>
      </c>
      <c r="J144" s="8">
        <f t="shared" si="21"/>
        <v>8.0000000000003457E-2</v>
      </c>
      <c r="K144" s="8"/>
      <c r="L144" s="22">
        <f t="shared" si="35"/>
        <v>-2190.7194482520094</v>
      </c>
      <c r="M144" s="3">
        <f t="shared" si="22"/>
        <v>-10.78646864372085</v>
      </c>
      <c r="N144" s="3">
        <f>R144-D144</f>
        <v>-25.417513795922105</v>
      </c>
      <c r="O144">
        <v>129</v>
      </c>
      <c r="P144" s="3">
        <f t="shared" si="32"/>
        <v>103219.04431337489</v>
      </c>
      <c r="Q144" s="5">
        <f t="shared" si="23"/>
        <v>859.69469467085196</v>
      </c>
      <c r="R144" s="3">
        <f t="shared" si="24"/>
        <v>666.62299452387947</v>
      </c>
      <c r="S144" s="5">
        <f t="shared" si="33"/>
        <v>193.07170014697249</v>
      </c>
      <c r="T144" s="3">
        <f t="shared" si="34"/>
        <v>103025.97261322792</v>
      </c>
      <c r="U144" s="3"/>
      <c r="V144" s="3">
        <f t="shared" si="25"/>
        <v>47063.061418143843</v>
      </c>
      <c r="W144" s="7">
        <f t="shared" si="36"/>
        <v>6.7028322370793836E-3</v>
      </c>
      <c r="X144" s="8">
        <f t="shared" si="26"/>
        <v>8.0433986844952607E-2</v>
      </c>
    </row>
    <row r="145" spans="1:24" x14ac:dyDescent="0.3">
      <c r="A145">
        <v>130</v>
      </c>
      <c r="B145" s="3">
        <f t="shared" si="27"/>
        <v>103617.59926763478</v>
      </c>
      <c r="C145" s="5">
        <f t="shared" si="28"/>
        <v>880.51748865525144</v>
      </c>
      <c r="D145" s="3">
        <f t="shared" si="29"/>
        <v>690.78399511756527</v>
      </c>
      <c r="E145" s="5">
        <f t="shared" si="30"/>
        <v>189.73349353768617</v>
      </c>
      <c r="F145" s="3">
        <f t="shared" si="31"/>
        <v>103427.8657740971</v>
      </c>
      <c r="G145" s="3"/>
      <c r="H145" s="3">
        <f t="shared" ref="H145:H208" si="37">A145*C145/(1+$C$6)^A145</f>
        <v>48254.949747896069</v>
      </c>
      <c r="I145" s="7">
        <f t="shared" ref="I145:I208" si="38">RATE(A145,$C$10,$E$4,-F145)</f>
        <v>6.666666666668564E-3</v>
      </c>
      <c r="J145" s="8">
        <f t="shared" ref="J145:J208" si="39">I145*12</f>
        <v>8.0000000000022775E-2</v>
      </c>
      <c r="K145" s="8"/>
      <c r="L145" s="22">
        <f t="shared" si="35"/>
        <v>-2201.4304397964947</v>
      </c>
      <c r="M145" s="3">
        <f t="shared" ref="M145:M165" si="40">N145/(1+$M$14)^O145</f>
        <v>-10.710991544485223</v>
      </c>
      <c r="N145" s="3">
        <f t="shared" ref="N145:N208" si="41">R145-D145</f>
        <v>-25.407921990468253</v>
      </c>
      <c r="O145">
        <v>130</v>
      </c>
      <c r="P145" s="3">
        <f t="shared" si="32"/>
        <v>103025.97261322792</v>
      </c>
      <c r="Q145" s="5">
        <f t="shared" ref="Q145:Q208" si="42">-$Q$10</f>
        <v>859.69469467085196</v>
      </c>
      <c r="R145" s="3">
        <f t="shared" ref="R145:R208" si="43">$Q$6*P145</f>
        <v>665.37607312709702</v>
      </c>
      <c r="S145" s="5">
        <f t="shared" si="33"/>
        <v>194.31862154375494</v>
      </c>
      <c r="T145" s="3">
        <f t="shared" si="34"/>
        <v>102831.65399168416</v>
      </c>
      <c r="U145" s="3"/>
      <c r="V145" s="3">
        <f t="shared" ref="V145:V208" si="44">O145*Q145/(1+$C$6)^O145</f>
        <v>47113.799355911746</v>
      </c>
      <c r="W145" s="7">
        <f t="shared" si="36"/>
        <v>6.7017458235567569E-3</v>
      </c>
      <c r="X145" s="8">
        <f t="shared" ref="X145:X208" si="45">W145*12</f>
        <v>8.0420949882681086E-2</v>
      </c>
    </row>
    <row r="146" spans="1:24" x14ac:dyDescent="0.3">
      <c r="A146">
        <v>131</v>
      </c>
      <c r="B146" s="3">
        <f t="shared" ref="B146:B209" si="46">F145</f>
        <v>103427.8657740971</v>
      </c>
      <c r="C146" s="5">
        <f t="shared" ref="C146:C209" si="47">-$C$10</f>
        <v>880.51748865525144</v>
      </c>
      <c r="D146" s="3">
        <f t="shared" ref="D146:D209" si="48">$C$6*B146</f>
        <v>689.51910516064731</v>
      </c>
      <c r="E146" s="5">
        <f t="shared" ref="E146:E209" si="49">C146-D146</f>
        <v>190.99838349460413</v>
      </c>
      <c r="F146" s="3">
        <f t="shared" ref="F146:F209" si="50">B146-E146</f>
        <v>103236.86739060249</v>
      </c>
      <c r="G146" s="3"/>
      <c r="H146" s="3">
        <f t="shared" si="37"/>
        <v>48304.114240761992</v>
      </c>
      <c r="I146" s="7">
        <f t="shared" si="38"/>
        <v>6.6666666666666471E-3</v>
      </c>
      <c r="J146" s="8">
        <f t="shared" si="39"/>
        <v>7.9999999999999766E-2</v>
      </c>
      <c r="K146" s="8"/>
      <c r="L146" s="22">
        <f t="shared" si="35"/>
        <v>-2212.0663453041657</v>
      </c>
      <c r="M146" s="3">
        <f t="shared" si="40"/>
        <v>-10.635905507670952</v>
      </c>
      <c r="N146" s="3">
        <f t="shared" si="41"/>
        <v>-25.398006464353784</v>
      </c>
      <c r="O146">
        <v>131</v>
      </c>
      <c r="P146" s="3">
        <f t="shared" ref="P146:P209" si="51">T145</f>
        <v>102831.65399168416</v>
      </c>
      <c r="Q146" s="5">
        <f t="shared" si="42"/>
        <v>859.69469467085196</v>
      </c>
      <c r="R146" s="3">
        <f t="shared" si="43"/>
        <v>664.12109869629353</v>
      </c>
      <c r="S146" s="5">
        <f t="shared" ref="S146:S209" si="52">Q146-R146</f>
        <v>195.57359597455843</v>
      </c>
      <c r="T146" s="3">
        <f t="shared" ref="T146:T209" si="53">P146-S146</f>
        <v>102636.08039570959</v>
      </c>
      <c r="U146" s="3"/>
      <c r="V146" s="3">
        <f t="shared" si="44"/>
        <v>47161.801189183192</v>
      </c>
      <c r="W146" s="7">
        <f t="shared" si="36"/>
        <v>6.7006779957057951E-3</v>
      </c>
      <c r="X146" s="8">
        <f t="shared" si="45"/>
        <v>8.0408135948469545E-2</v>
      </c>
    </row>
    <row r="147" spans="1:24" x14ac:dyDescent="0.3">
      <c r="A147" s="6">
        <v>132</v>
      </c>
      <c r="B147" s="3">
        <f t="shared" si="46"/>
        <v>103236.86739060249</v>
      </c>
      <c r="C147" s="5">
        <f t="shared" si="47"/>
        <v>880.51748865525144</v>
      </c>
      <c r="D147" s="3">
        <f t="shared" si="48"/>
        <v>688.24578260401665</v>
      </c>
      <c r="E147" s="5">
        <f t="shared" si="49"/>
        <v>192.27170605123479</v>
      </c>
      <c r="F147" s="3">
        <f t="shared" si="50"/>
        <v>103044.59568455126</v>
      </c>
      <c r="G147" s="3"/>
      <c r="H147" s="3">
        <f t="shared" si="37"/>
        <v>48350.511195950028</v>
      </c>
      <c r="I147" s="7">
        <f t="shared" si="38"/>
        <v>6.6666666666666706E-3</v>
      </c>
      <c r="J147" s="8">
        <f t="shared" si="39"/>
        <v>8.0000000000000043E-2</v>
      </c>
      <c r="K147" s="8"/>
      <c r="L147" s="22">
        <f t="shared" si="35"/>
        <v>-2222.6275532701402</v>
      </c>
      <c r="M147" s="3">
        <f t="shared" si="40"/>
        <v>-10.561207965974321</v>
      </c>
      <c r="N147" s="3">
        <f t="shared" si="41"/>
        <v>-25.387763381725563</v>
      </c>
      <c r="O147" s="6">
        <v>132</v>
      </c>
      <c r="P147" s="3">
        <f t="shared" si="51"/>
        <v>102636.08039570959</v>
      </c>
      <c r="Q147" s="5">
        <f t="shared" si="42"/>
        <v>859.69469467085196</v>
      </c>
      <c r="R147" s="3">
        <f t="shared" si="43"/>
        <v>662.85801922229109</v>
      </c>
      <c r="S147" s="5">
        <f t="shared" si="52"/>
        <v>196.83667544856087</v>
      </c>
      <c r="T147" s="3">
        <f t="shared" si="53"/>
        <v>102439.24372026103</v>
      </c>
      <c r="U147" s="3"/>
      <c r="V147" s="3">
        <f t="shared" si="44"/>
        <v>47207.100932502253</v>
      </c>
      <c r="W147" s="7">
        <f t="shared" si="36"/>
        <v>6.6996283342354813E-3</v>
      </c>
      <c r="X147" s="8">
        <f t="shared" si="45"/>
        <v>8.0395540010825772E-2</v>
      </c>
    </row>
    <row r="148" spans="1:24" x14ac:dyDescent="0.3">
      <c r="A148">
        <v>133</v>
      </c>
      <c r="B148" s="3">
        <f t="shared" si="46"/>
        <v>103044.59568455126</v>
      </c>
      <c r="C148" s="5">
        <f t="shared" si="47"/>
        <v>880.51748865525144</v>
      </c>
      <c r="D148" s="3">
        <f t="shared" si="48"/>
        <v>686.96397123034171</v>
      </c>
      <c r="E148" s="5">
        <f t="shared" si="49"/>
        <v>193.55351742490973</v>
      </c>
      <c r="F148" s="3">
        <f t="shared" si="50"/>
        <v>102851.04216712635</v>
      </c>
      <c r="G148" s="3"/>
      <c r="H148" s="3">
        <f t="shared" si="37"/>
        <v>48394.175113345533</v>
      </c>
      <c r="I148" s="7">
        <f t="shared" si="38"/>
        <v>6.6666666666666836E-3</v>
      </c>
      <c r="J148" s="8">
        <f t="shared" si="39"/>
        <v>8.000000000000021E-2</v>
      </c>
      <c r="K148" s="8"/>
      <c r="L148" s="22">
        <f>L147+M148</f>
        <v>-2233.114449639229</v>
      </c>
      <c r="M148" s="3">
        <f t="shared" si="40"/>
        <v>-10.486896369088866</v>
      </c>
      <c r="N148" s="3">
        <f t="shared" si="41"/>
        <v>-25.377188870322584</v>
      </c>
      <c r="O148">
        <v>133</v>
      </c>
      <c r="P148" s="3">
        <f t="shared" si="51"/>
        <v>102439.24372026103</v>
      </c>
      <c r="Q148" s="5">
        <f t="shared" si="42"/>
        <v>859.69469467085196</v>
      </c>
      <c r="R148" s="3">
        <f t="shared" si="43"/>
        <v>661.58678236001913</v>
      </c>
      <c r="S148" s="5">
        <f t="shared" si="52"/>
        <v>198.10791231083283</v>
      </c>
      <c r="T148" s="3">
        <f t="shared" si="53"/>
        <v>102241.1358079502</v>
      </c>
      <c r="U148" s="3"/>
      <c r="V148" s="3">
        <f t="shared" si="44"/>
        <v>47249.732269888627</v>
      </c>
      <c r="W148" s="7">
        <f t="shared" si="36"/>
        <v>6.6985964324619025E-3</v>
      </c>
      <c r="X148" s="8">
        <f t="shared" si="45"/>
        <v>8.0383157189542837E-2</v>
      </c>
    </row>
    <row r="149" spans="1:24" x14ac:dyDescent="0.3">
      <c r="A149">
        <v>134</v>
      </c>
      <c r="B149" s="3">
        <f t="shared" si="46"/>
        <v>102851.04216712635</v>
      </c>
      <c r="C149" s="5">
        <f t="shared" si="47"/>
        <v>880.51748865525144</v>
      </c>
      <c r="D149" s="3">
        <f t="shared" si="48"/>
        <v>685.67361444750907</v>
      </c>
      <c r="E149" s="5">
        <f t="shared" si="49"/>
        <v>194.84387420774237</v>
      </c>
      <c r="F149" s="3">
        <f t="shared" si="50"/>
        <v>102656.19829291861</v>
      </c>
      <c r="G149" s="3"/>
      <c r="H149" s="3">
        <f t="shared" si="37"/>
        <v>48435.14015725963</v>
      </c>
      <c r="I149" s="7">
        <f t="shared" si="38"/>
        <v>6.6666666666666515E-3</v>
      </c>
      <c r="J149" s="8">
        <f t="shared" si="39"/>
        <v>7.9999999999999821E-2</v>
      </c>
      <c r="K149" s="8"/>
      <c r="L149" s="22">
        <f t="shared" ref="L149:L165" si="54">L148+M149</f>
        <v>-2243.5274178228219</v>
      </c>
      <c r="M149" s="3">
        <f t="shared" si="40"/>
        <v>-10.412968183593101</v>
      </c>
      <c r="N149" s="3">
        <f t="shared" si="41"/>
        <v>-25.366279021164019</v>
      </c>
      <c r="O149">
        <v>134</v>
      </c>
      <c r="P149" s="3">
        <f t="shared" si="51"/>
        <v>102241.1358079502</v>
      </c>
      <c r="Q149" s="5">
        <f t="shared" si="42"/>
        <v>859.69469467085196</v>
      </c>
      <c r="R149" s="3">
        <f t="shared" si="43"/>
        <v>660.30733542634505</v>
      </c>
      <c r="S149" s="5">
        <f t="shared" si="52"/>
        <v>199.38735924450691</v>
      </c>
      <c r="T149" s="3">
        <f t="shared" si="53"/>
        <v>102041.74844870569</v>
      </c>
      <c r="U149" s="3"/>
      <c r="V149" s="3">
        <f t="shared" si="44"/>
        <v>47289.728557723516</v>
      </c>
      <c r="W149" s="7">
        <f t="shared" si="36"/>
        <v>6.6975818958455351E-3</v>
      </c>
      <c r="X149" s="8">
        <f t="shared" si="45"/>
        <v>8.0370982750146425E-2</v>
      </c>
    </row>
    <row r="150" spans="1:24" x14ac:dyDescent="0.3">
      <c r="A150">
        <v>135</v>
      </c>
      <c r="B150" s="3">
        <f t="shared" si="46"/>
        <v>102656.19829291861</v>
      </c>
      <c r="C150" s="5">
        <f t="shared" si="47"/>
        <v>880.51748865525144</v>
      </c>
      <c r="D150" s="3">
        <f t="shared" si="48"/>
        <v>684.37465528612404</v>
      </c>
      <c r="E150" s="5">
        <f t="shared" si="49"/>
        <v>196.1428333691274</v>
      </c>
      <c r="F150" s="3">
        <f t="shared" si="50"/>
        <v>102460.05545954948</v>
      </c>
      <c r="G150" s="3"/>
      <c r="H150" s="3">
        <f t="shared" si="37"/>
        <v>48473.440159360856</v>
      </c>
      <c r="I150" s="7">
        <f t="shared" si="38"/>
        <v>6.6666666666666732E-3</v>
      </c>
      <c r="J150" s="8">
        <f t="shared" si="39"/>
        <v>8.0000000000000071E-2</v>
      </c>
      <c r="K150" s="8"/>
      <c r="L150" s="22">
        <f t="shared" si="54"/>
        <v>-2253.8668387156604</v>
      </c>
      <c r="M150" s="3">
        <f t="shared" si="40"/>
        <v>-10.339420892838366</v>
      </c>
      <c r="N150" s="3">
        <f t="shared" si="41"/>
        <v>-25.355029888233162</v>
      </c>
      <c r="O150">
        <v>135</v>
      </c>
      <c r="P150" s="3">
        <f t="shared" si="51"/>
        <v>102041.74844870569</v>
      </c>
      <c r="Q150" s="5">
        <f t="shared" si="42"/>
        <v>859.69469467085196</v>
      </c>
      <c r="R150" s="3">
        <f t="shared" si="43"/>
        <v>659.01962539789088</v>
      </c>
      <c r="S150" s="5">
        <f t="shared" si="52"/>
        <v>200.67506927296108</v>
      </c>
      <c r="T150" s="3">
        <f t="shared" si="53"/>
        <v>101841.07337943274</v>
      </c>
      <c r="U150" s="3"/>
      <c r="V150" s="3">
        <f t="shared" si="44"/>
        <v>47327.122827612009</v>
      </c>
      <c r="W150" s="7">
        <f t="shared" si="36"/>
        <v>6.6965843415399563E-3</v>
      </c>
      <c r="X150" s="8">
        <f t="shared" si="45"/>
        <v>8.0359012098479482E-2</v>
      </c>
    </row>
    <row r="151" spans="1:24" x14ac:dyDescent="0.3">
      <c r="A151">
        <v>136</v>
      </c>
      <c r="B151" s="3">
        <f t="shared" si="46"/>
        <v>102460.05545954948</v>
      </c>
      <c r="C151" s="5">
        <f t="shared" si="47"/>
        <v>880.51748865525144</v>
      </c>
      <c r="D151" s="3">
        <f t="shared" si="48"/>
        <v>683.06703639699651</v>
      </c>
      <c r="E151" s="5">
        <f t="shared" si="49"/>
        <v>197.45045225825493</v>
      </c>
      <c r="F151" s="3">
        <f t="shared" si="50"/>
        <v>102262.60500729122</v>
      </c>
      <c r="G151" s="3"/>
      <c r="H151" s="3">
        <f t="shared" si="37"/>
        <v>48509.108621582622</v>
      </c>
      <c r="I151" s="7">
        <f t="shared" si="38"/>
        <v>6.6666666666667616E-3</v>
      </c>
      <c r="J151" s="8">
        <f t="shared" si="39"/>
        <v>8.000000000000114E-2</v>
      </c>
      <c r="K151" s="8"/>
      <c r="L151" s="22">
        <f t="shared" si="54"/>
        <v>-2264.1330907124984</v>
      </c>
      <c r="M151" s="3">
        <f t="shared" si="40"/>
        <v>-10.266251996837951</v>
      </c>
      <c r="N151" s="3">
        <f t="shared" si="41"/>
        <v>-25.343437488160134</v>
      </c>
      <c r="O151">
        <v>136</v>
      </c>
      <c r="P151" s="3">
        <f t="shared" si="51"/>
        <v>101841.07337943274</v>
      </c>
      <c r="Q151" s="5">
        <f t="shared" si="42"/>
        <v>859.69469467085196</v>
      </c>
      <c r="R151" s="3">
        <f t="shared" si="43"/>
        <v>657.72359890883638</v>
      </c>
      <c r="S151" s="5">
        <f t="shared" si="52"/>
        <v>201.97109576201558</v>
      </c>
      <c r="T151" s="3">
        <f t="shared" si="53"/>
        <v>101639.10228367073</v>
      </c>
      <c r="U151" s="3"/>
      <c r="V151" s="3">
        <f t="shared" si="44"/>
        <v>47361.94778922174</v>
      </c>
      <c r="W151" s="7">
        <f t="shared" si="36"/>
        <v>6.6956033979617786E-3</v>
      </c>
      <c r="X151" s="8">
        <f t="shared" si="45"/>
        <v>8.034724077554134E-2</v>
      </c>
    </row>
    <row r="152" spans="1:24" x14ac:dyDescent="0.3">
      <c r="A152">
        <v>137</v>
      </c>
      <c r="B152" s="3">
        <f t="shared" si="46"/>
        <v>102262.60500729122</v>
      </c>
      <c r="C152" s="5">
        <f t="shared" si="47"/>
        <v>880.51748865525144</v>
      </c>
      <c r="D152" s="3">
        <f t="shared" si="48"/>
        <v>681.75070004860822</v>
      </c>
      <c r="E152" s="5">
        <f t="shared" si="49"/>
        <v>198.76678860664322</v>
      </c>
      <c r="F152" s="3">
        <f t="shared" si="50"/>
        <v>102063.83821868457</v>
      </c>
      <c r="G152" s="3"/>
      <c r="H152" s="3">
        <f t="shared" si="37"/>
        <v>48542.178719006755</v>
      </c>
      <c r="I152" s="7">
        <f t="shared" si="38"/>
        <v>6.6666666666673176E-3</v>
      </c>
      <c r="J152" s="8">
        <f t="shared" si="39"/>
        <v>8.0000000000007815E-2</v>
      </c>
      <c r="K152" s="8"/>
      <c r="L152" s="22">
        <f t="shared" si="54"/>
        <v>-2274.3265497246553</v>
      </c>
      <c r="M152" s="3">
        <f t="shared" si="40"/>
        <v>-10.193459012156696</v>
      </c>
      <c r="N152" s="3">
        <f t="shared" si="41"/>
        <v>-25.331497799901399</v>
      </c>
      <c r="O152">
        <v>137</v>
      </c>
      <c r="P152" s="3">
        <f t="shared" si="51"/>
        <v>101639.10228367073</v>
      </c>
      <c r="Q152" s="5">
        <f t="shared" si="42"/>
        <v>859.69469467085196</v>
      </c>
      <c r="R152" s="3">
        <f t="shared" si="43"/>
        <v>656.41920224870682</v>
      </c>
      <c r="S152" s="5">
        <f t="shared" si="52"/>
        <v>203.27549242214513</v>
      </c>
      <c r="T152" s="3">
        <f t="shared" si="53"/>
        <v>101435.82679124858</v>
      </c>
      <c r="U152" s="3"/>
      <c r="V152" s="3">
        <f t="shared" si="44"/>
        <v>47394.235833098297</v>
      </c>
      <c r="W152" s="7">
        <f t="shared" si="36"/>
        <v>6.6946387043801212E-3</v>
      </c>
      <c r="X152" s="8">
        <f t="shared" si="45"/>
        <v>8.0335664452561462E-2</v>
      </c>
    </row>
    <row r="153" spans="1:24" x14ac:dyDescent="0.3">
      <c r="A153">
        <v>138</v>
      </c>
      <c r="B153" s="3">
        <f t="shared" si="46"/>
        <v>102063.83821868457</v>
      </c>
      <c r="C153" s="5">
        <f t="shared" si="47"/>
        <v>880.51748865525144</v>
      </c>
      <c r="D153" s="3">
        <f t="shared" si="48"/>
        <v>680.42558812456389</v>
      </c>
      <c r="E153" s="5">
        <f t="shared" si="49"/>
        <v>200.09190053068755</v>
      </c>
      <c r="F153" s="3">
        <f t="shared" si="50"/>
        <v>101863.74631815388</v>
      </c>
      <c r="G153" s="3"/>
      <c r="H153" s="3">
        <f t="shared" si="37"/>
        <v>48572.683302723453</v>
      </c>
      <c r="I153" s="7">
        <f t="shared" si="38"/>
        <v>6.6666666666666602E-3</v>
      </c>
      <c r="J153" s="8">
        <f t="shared" si="39"/>
        <v>7.9999999999999918E-2</v>
      </c>
      <c r="K153" s="8"/>
      <c r="L153" s="22">
        <f t="shared" si="54"/>
        <v>-2284.4475891964566</v>
      </c>
      <c r="M153" s="3">
        <f t="shared" si="40"/>
        <v>-10.12103947180143</v>
      </c>
      <c r="N153" s="3">
        <f t="shared" si="41"/>
        <v>-25.31920676441689</v>
      </c>
      <c r="O153">
        <v>138</v>
      </c>
      <c r="P153" s="3">
        <f t="shared" si="51"/>
        <v>101435.82679124858</v>
      </c>
      <c r="Q153" s="5">
        <f t="shared" si="42"/>
        <v>859.69469467085196</v>
      </c>
      <c r="R153" s="3">
        <f t="shared" si="43"/>
        <v>655.106381360147</v>
      </c>
      <c r="S153" s="5">
        <f t="shared" si="52"/>
        <v>204.58831331070496</v>
      </c>
      <c r="T153" s="3">
        <f t="shared" si="53"/>
        <v>101231.23847793788</v>
      </c>
      <c r="U153" s="3"/>
      <c r="V153" s="3">
        <f t="shared" si="44"/>
        <v>47424.01903345748</v>
      </c>
      <c r="W153" s="7">
        <f t="shared" si="36"/>
        <v>6.6936899105246687E-3</v>
      </c>
      <c r="X153" s="8">
        <f t="shared" si="45"/>
        <v>8.0324278926296025E-2</v>
      </c>
    </row>
    <row r="154" spans="1:24" x14ac:dyDescent="0.3">
      <c r="A154">
        <v>139</v>
      </c>
      <c r="B154" s="3">
        <f t="shared" si="46"/>
        <v>101863.74631815388</v>
      </c>
      <c r="C154" s="5">
        <f t="shared" si="47"/>
        <v>880.51748865525144</v>
      </c>
      <c r="D154" s="3">
        <f t="shared" si="48"/>
        <v>679.09164212102587</v>
      </c>
      <c r="E154" s="5">
        <f t="shared" si="49"/>
        <v>201.42584653422557</v>
      </c>
      <c r="F154" s="3">
        <f t="shared" si="50"/>
        <v>101662.32047161965</v>
      </c>
      <c r="G154" s="3"/>
      <c r="H154" s="3">
        <f t="shared" si="37"/>
        <v>48600.654902667433</v>
      </c>
      <c r="I154" s="7">
        <f t="shared" si="38"/>
        <v>6.666666666666648E-3</v>
      </c>
      <c r="J154" s="8">
        <f t="shared" si="39"/>
        <v>7.999999999999978E-2</v>
      </c>
      <c r="K154" s="8"/>
      <c r="L154" s="22">
        <f t="shared" si="54"/>
        <v>-2294.4965801215685</v>
      </c>
      <c r="M154" s="3">
        <f t="shared" si="40"/>
        <v>-10.048990925111788</v>
      </c>
      <c r="N154" s="3">
        <f t="shared" si="41"/>
        <v>-25.306560284343732</v>
      </c>
      <c r="O154">
        <v>139</v>
      </c>
      <c r="P154" s="3">
        <f t="shared" si="51"/>
        <v>101231.23847793788</v>
      </c>
      <c r="Q154" s="5">
        <f t="shared" si="42"/>
        <v>859.69469467085196</v>
      </c>
      <c r="R154" s="3">
        <f t="shared" si="43"/>
        <v>653.78508183668214</v>
      </c>
      <c r="S154" s="5">
        <f t="shared" si="52"/>
        <v>205.90961283416982</v>
      </c>
      <c r="T154" s="3">
        <f t="shared" si="53"/>
        <v>101025.32886510371</v>
      </c>
      <c r="U154" s="3"/>
      <c r="V154" s="3">
        <f t="shared" si="44"/>
        <v>47451.329150954436</v>
      </c>
      <c r="W154" s="7">
        <f t="shared" si="36"/>
        <v>6.692756676196232E-3</v>
      </c>
      <c r="X154" s="8">
        <f t="shared" si="45"/>
        <v>8.0313080114354785E-2</v>
      </c>
    </row>
    <row r="155" spans="1:24" x14ac:dyDescent="0.3">
      <c r="A155">
        <v>140</v>
      </c>
      <c r="B155" s="3">
        <f t="shared" si="46"/>
        <v>101662.32047161965</v>
      </c>
      <c r="C155" s="5">
        <f t="shared" si="47"/>
        <v>880.51748865525144</v>
      </c>
      <c r="D155" s="3">
        <f t="shared" si="48"/>
        <v>677.74880314413099</v>
      </c>
      <c r="E155" s="5">
        <f t="shared" si="49"/>
        <v>202.76868551112045</v>
      </c>
      <c r="F155" s="3">
        <f t="shared" si="50"/>
        <v>101459.55178610852</v>
      </c>
      <c r="G155" s="3"/>
      <c r="H155" s="3">
        <f t="shared" si="37"/>
        <v>48626.125730430991</v>
      </c>
      <c r="I155" s="7">
        <f t="shared" si="38"/>
        <v>6.6666666666666688E-3</v>
      </c>
      <c r="J155" s="8">
        <f t="shared" si="39"/>
        <v>8.0000000000000029E-2</v>
      </c>
      <c r="K155" s="8"/>
      <c r="L155" s="22">
        <f t="shared" si="54"/>
        <v>-2304.4738910592209</v>
      </c>
      <c r="M155" s="3">
        <f t="shared" si="40"/>
        <v>-9.9773109376526445</v>
      </c>
      <c r="N155" s="3">
        <f t="shared" si="41"/>
        <v>-25.293554223669503</v>
      </c>
      <c r="O155">
        <v>140</v>
      </c>
      <c r="P155" s="3">
        <f t="shared" si="51"/>
        <v>101025.32886510371</v>
      </c>
      <c r="Q155" s="5">
        <f t="shared" si="42"/>
        <v>859.69469467085196</v>
      </c>
      <c r="R155" s="3">
        <f t="shared" si="43"/>
        <v>652.45524892046149</v>
      </c>
      <c r="S155" s="5">
        <f t="shared" si="52"/>
        <v>207.23944575039047</v>
      </c>
      <c r="T155" s="3">
        <f t="shared" si="53"/>
        <v>100818.08941935333</v>
      </c>
      <c r="U155" s="3"/>
      <c r="V155" s="3">
        <f t="shared" si="44"/>
        <v>47476.197635430137</v>
      </c>
      <c r="W155" s="7">
        <f t="shared" si="36"/>
        <v>6.6918386709377978E-3</v>
      </c>
      <c r="X155" s="8">
        <f t="shared" si="45"/>
        <v>8.0302064051253577E-2</v>
      </c>
    </row>
    <row r="156" spans="1:24" x14ac:dyDescent="0.3">
      <c r="A156">
        <v>141</v>
      </c>
      <c r="B156" s="3">
        <f t="shared" si="46"/>
        <v>101459.55178610852</v>
      </c>
      <c r="C156" s="5">
        <f t="shared" si="47"/>
        <v>880.51748865525144</v>
      </c>
      <c r="D156" s="3">
        <f t="shared" si="48"/>
        <v>676.39701190739015</v>
      </c>
      <c r="E156" s="5">
        <f t="shared" si="49"/>
        <v>204.12047674786129</v>
      </c>
      <c r="F156" s="3">
        <f t="shared" si="50"/>
        <v>101255.43130936066</v>
      </c>
      <c r="G156" s="3"/>
      <c r="H156" s="3">
        <f t="shared" si="37"/>
        <v>48649.127682053717</v>
      </c>
      <c r="I156" s="7">
        <f t="shared" si="38"/>
        <v>6.6666666666666792E-3</v>
      </c>
      <c r="J156" s="8">
        <f t="shared" si="39"/>
        <v>8.0000000000000154E-2</v>
      </c>
      <c r="K156" s="8"/>
      <c r="L156" s="22">
        <f t="shared" si="54"/>
        <v>-2314.3798881503271</v>
      </c>
      <c r="M156" s="3">
        <f t="shared" si="40"/>
        <v>-9.9059970911060997</v>
      </c>
      <c r="N156" s="3">
        <f t="shared" si="41"/>
        <v>-25.280184407399929</v>
      </c>
      <c r="O156">
        <v>141</v>
      </c>
      <c r="P156" s="3">
        <f t="shared" si="51"/>
        <v>100818.08941935333</v>
      </c>
      <c r="Q156" s="5">
        <f t="shared" si="42"/>
        <v>859.69469467085196</v>
      </c>
      <c r="R156" s="3">
        <f t="shared" si="43"/>
        <v>651.11682749999022</v>
      </c>
      <c r="S156" s="5">
        <f t="shared" si="52"/>
        <v>208.57786717086174</v>
      </c>
      <c r="T156" s="3">
        <f t="shared" si="53"/>
        <v>100609.51155218246</v>
      </c>
      <c r="U156" s="3"/>
      <c r="V156" s="3">
        <f t="shared" si="44"/>
        <v>47498.65562863517</v>
      </c>
      <c r="W156" s="7">
        <f t="shared" si="36"/>
        <v>6.6909355736561585E-3</v>
      </c>
      <c r="X156" s="8">
        <f t="shared" si="45"/>
        <v>8.0291226883873898E-2</v>
      </c>
    </row>
    <row r="157" spans="1:24" x14ac:dyDescent="0.3">
      <c r="A157">
        <v>142</v>
      </c>
      <c r="B157" s="3">
        <f t="shared" si="46"/>
        <v>101255.43130936066</v>
      </c>
      <c r="C157" s="5">
        <f t="shared" si="47"/>
        <v>880.51748865525144</v>
      </c>
      <c r="D157" s="3">
        <f t="shared" si="48"/>
        <v>675.03620872907118</v>
      </c>
      <c r="E157" s="5">
        <f t="shared" si="49"/>
        <v>205.48127992618026</v>
      </c>
      <c r="F157" s="3">
        <f t="shared" si="50"/>
        <v>101049.95002943448</v>
      </c>
      <c r="G157" s="3"/>
      <c r="H157" s="3">
        <f t="shared" si="37"/>
        <v>48669.692340789268</v>
      </c>
      <c r="I157" s="7">
        <f t="shared" si="38"/>
        <v>6.6666666666666584E-3</v>
      </c>
      <c r="J157" s="8">
        <f t="shared" si="39"/>
        <v>7.9999999999999905E-2</v>
      </c>
      <c r="K157" s="8"/>
      <c r="L157" s="22">
        <f t="shared" si="54"/>
        <v>-2324.214935133492</v>
      </c>
      <c r="M157" s="3">
        <f t="shared" si="40"/>
        <v>-9.8350469831650376</v>
      </c>
      <c r="N157" s="3">
        <f t="shared" si="41"/>
        <v>-25.266446621226123</v>
      </c>
      <c r="O157">
        <v>142</v>
      </c>
      <c r="P157" s="3">
        <f t="shared" si="51"/>
        <v>100609.51155218246</v>
      </c>
      <c r="Q157" s="5">
        <f t="shared" si="42"/>
        <v>859.69469467085196</v>
      </c>
      <c r="R157" s="3">
        <f t="shared" si="43"/>
        <v>649.76976210784505</v>
      </c>
      <c r="S157" s="5">
        <f t="shared" si="52"/>
        <v>209.92493256300691</v>
      </c>
      <c r="T157" s="3">
        <f t="shared" si="53"/>
        <v>100399.58661961945</v>
      </c>
      <c r="U157" s="3"/>
      <c r="V157" s="3">
        <f t="shared" si="44"/>
        <v>47518.733966931053</v>
      </c>
      <c r="W157" s="7">
        <f t="shared" si="36"/>
        <v>6.6900470723092716E-3</v>
      </c>
      <c r="X157" s="8">
        <f t="shared" si="45"/>
        <v>8.0280564867711263E-2</v>
      </c>
    </row>
    <row r="158" spans="1:24" x14ac:dyDescent="0.3">
      <c r="A158">
        <v>143</v>
      </c>
      <c r="B158" s="3">
        <f t="shared" si="46"/>
        <v>101049.95002943448</v>
      </c>
      <c r="C158" s="5">
        <f t="shared" si="47"/>
        <v>880.51748865525144</v>
      </c>
      <c r="D158" s="3">
        <f t="shared" si="48"/>
        <v>673.66633352956319</v>
      </c>
      <c r="E158" s="5">
        <f t="shared" si="49"/>
        <v>206.85115512568825</v>
      </c>
      <c r="F158" s="3">
        <f t="shared" si="50"/>
        <v>100843.09887430879</v>
      </c>
      <c r="G158" s="3"/>
      <c r="H158" s="3">
        <f t="shared" si="37"/>
        <v>48687.850979849354</v>
      </c>
      <c r="I158" s="7">
        <f t="shared" si="38"/>
        <v>6.6666666666666949E-3</v>
      </c>
      <c r="J158" s="8">
        <f t="shared" si="39"/>
        <v>8.0000000000000335E-2</v>
      </c>
      <c r="K158" s="8"/>
      <c r="L158" s="22">
        <f t="shared" si="54"/>
        <v>-2333.9793933609189</v>
      </c>
      <c r="M158" s="3">
        <f t="shared" si="40"/>
        <v>-9.7644582274267897</v>
      </c>
      <c r="N158" s="3">
        <f t="shared" si="41"/>
        <v>-25.252336611187502</v>
      </c>
      <c r="O158">
        <v>143</v>
      </c>
      <c r="P158" s="3">
        <f t="shared" si="51"/>
        <v>100399.58661961945</v>
      </c>
      <c r="Q158" s="5">
        <f t="shared" si="42"/>
        <v>859.69469467085196</v>
      </c>
      <c r="R158" s="3">
        <f t="shared" si="43"/>
        <v>648.41399691837569</v>
      </c>
      <c r="S158" s="5">
        <f t="shared" si="52"/>
        <v>211.28069775247627</v>
      </c>
      <c r="T158" s="3">
        <f t="shared" si="53"/>
        <v>100188.30592186698</v>
      </c>
      <c r="U158" s="3"/>
      <c r="V158" s="3">
        <f t="shared" si="44"/>
        <v>47536.463183969376</v>
      </c>
      <c r="W158" s="7">
        <f t="shared" si="36"/>
        <v>6.6891728635861984E-3</v>
      </c>
      <c r="X158" s="8">
        <f t="shared" si="45"/>
        <v>8.0270074363034377E-2</v>
      </c>
    </row>
    <row r="159" spans="1:24" x14ac:dyDescent="0.3">
      <c r="A159">
        <v>144</v>
      </c>
      <c r="B159" s="3">
        <f t="shared" si="46"/>
        <v>100843.09887430879</v>
      </c>
      <c r="C159" s="5">
        <f t="shared" si="47"/>
        <v>880.51748865525144</v>
      </c>
      <c r="D159" s="3">
        <f t="shared" si="48"/>
        <v>672.28732582872533</v>
      </c>
      <c r="E159" s="5">
        <f t="shared" si="49"/>
        <v>208.23016282652611</v>
      </c>
      <c r="F159" s="3">
        <f t="shared" si="50"/>
        <v>100634.86871148227</v>
      </c>
      <c r="G159" s="3"/>
      <c r="H159" s="3">
        <f t="shared" si="37"/>
        <v>48703.634565125081</v>
      </c>
      <c r="I159" s="7">
        <f t="shared" si="38"/>
        <v>6.6666666666668848E-3</v>
      </c>
      <c r="J159" s="8">
        <f t="shared" si="39"/>
        <v>8.0000000000002625E-2</v>
      </c>
      <c r="K159" s="8"/>
      <c r="L159" s="22">
        <f t="shared" si="54"/>
        <v>-2343.6736218142073</v>
      </c>
      <c r="M159" s="3">
        <f t="shared" si="40"/>
        <v>-9.694228453288396</v>
      </c>
      <c r="N159" s="3">
        <f t="shared" si="41"/>
        <v>-25.237850083334365</v>
      </c>
      <c r="O159">
        <v>144</v>
      </c>
      <c r="P159" s="3">
        <f t="shared" si="51"/>
        <v>100188.30592186698</v>
      </c>
      <c r="Q159" s="5">
        <f t="shared" si="42"/>
        <v>859.69469467085196</v>
      </c>
      <c r="R159" s="3">
        <f t="shared" si="43"/>
        <v>647.04947574539096</v>
      </c>
      <c r="S159" s="5">
        <f t="shared" si="52"/>
        <v>212.64521892546099</v>
      </c>
      <c r="T159" s="3">
        <f t="shared" si="53"/>
        <v>99975.660702941517</v>
      </c>
      <c r="U159" s="3"/>
      <c r="V159" s="3">
        <f t="shared" si="44"/>
        <v>47551.873513348699</v>
      </c>
      <c r="W159" s="7">
        <f t="shared" si="36"/>
        <v>6.6883126526041982E-3</v>
      </c>
      <c r="X159" s="8">
        <f t="shared" si="45"/>
        <v>8.0259751831250378E-2</v>
      </c>
    </row>
    <row r="160" spans="1:24" x14ac:dyDescent="0.3">
      <c r="A160">
        <v>145</v>
      </c>
      <c r="B160" s="3">
        <f t="shared" si="46"/>
        <v>100634.86871148227</v>
      </c>
      <c r="C160" s="5">
        <f t="shared" si="47"/>
        <v>880.51748865525144</v>
      </c>
      <c r="D160" s="3">
        <f t="shared" si="48"/>
        <v>670.89912474321511</v>
      </c>
      <c r="E160" s="5">
        <f t="shared" si="49"/>
        <v>209.61836391203633</v>
      </c>
      <c r="F160" s="3">
        <f t="shared" si="50"/>
        <v>100425.25034757023</v>
      </c>
      <c r="G160" s="3"/>
      <c r="H160" s="3">
        <f t="shared" si="37"/>
        <v>48717.073757885883</v>
      </c>
      <c r="I160" s="7">
        <f t="shared" si="38"/>
        <v>6.6666666666680974E-3</v>
      </c>
      <c r="J160" s="8">
        <f t="shared" si="39"/>
        <v>8.0000000000017168E-2</v>
      </c>
      <c r="K160" s="8"/>
      <c r="L160" s="22">
        <f t="shared" si="54"/>
        <v>-2353.2979771200485</v>
      </c>
      <c r="M160" s="3">
        <f t="shared" si="40"/>
        <v>-9.6243553058413163</v>
      </c>
      <c r="N160" s="3">
        <f t="shared" si="41"/>
        <v>-25.222982703384446</v>
      </c>
      <c r="O160">
        <v>145</v>
      </c>
      <c r="P160" s="3">
        <f t="shared" si="51"/>
        <v>99975.660702941517</v>
      </c>
      <c r="Q160" s="5">
        <f t="shared" si="42"/>
        <v>859.69469467085196</v>
      </c>
      <c r="R160" s="3">
        <f t="shared" si="43"/>
        <v>645.67614203983067</v>
      </c>
      <c r="S160" s="5">
        <f t="shared" si="52"/>
        <v>214.01855263102129</v>
      </c>
      <c r="T160" s="3">
        <f t="shared" si="53"/>
        <v>99761.642150310494</v>
      </c>
      <c r="U160" s="3"/>
      <c r="V160" s="3">
        <f t="shared" si="44"/>
        <v>47564.994891249728</v>
      </c>
      <c r="W160" s="7">
        <f t="shared" si="36"/>
        <v>6.6874661526185155E-3</v>
      </c>
      <c r="X160" s="8">
        <f t="shared" si="45"/>
        <v>8.0249593831422189E-2</v>
      </c>
    </row>
    <row r="161" spans="1:24" x14ac:dyDescent="0.3">
      <c r="A161">
        <v>146</v>
      </c>
      <c r="B161" s="3">
        <f t="shared" si="46"/>
        <v>100425.25034757023</v>
      </c>
      <c r="C161" s="5">
        <f t="shared" si="47"/>
        <v>880.51748865525144</v>
      </c>
      <c r="D161" s="3">
        <f t="shared" si="48"/>
        <v>669.50166898380155</v>
      </c>
      <c r="E161" s="5">
        <f t="shared" si="49"/>
        <v>211.01581967144989</v>
      </c>
      <c r="F161" s="3">
        <f t="shared" si="50"/>
        <v>100214.23452789878</v>
      </c>
      <c r="G161" s="3"/>
      <c r="H161" s="3">
        <f t="shared" si="37"/>
        <v>48728.198917456088</v>
      </c>
      <c r="I161" s="7">
        <f t="shared" si="38"/>
        <v>6.666666666666655E-3</v>
      </c>
      <c r="J161" s="8">
        <f t="shared" si="39"/>
        <v>7.9999999999999863E-2</v>
      </c>
      <c r="K161" s="8"/>
      <c r="L161" s="22">
        <f t="shared" si="54"/>
        <v>-2362.8528135658162</v>
      </c>
      <c r="M161" s="3">
        <f t="shared" si="40"/>
        <v>-9.5548364457679185</v>
      </c>
      <c r="N161" s="3">
        <f t="shared" si="41"/>
        <v>-25.207730096379578</v>
      </c>
      <c r="O161">
        <v>146</v>
      </c>
      <c r="P161" s="3">
        <f t="shared" si="51"/>
        <v>99761.642150310494</v>
      </c>
      <c r="Q161" s="5">
        <f t="shared" si="42"/>
        <v>859.69469467085196</v>
      </c>
      <c r="R161" s="3">
        <f t="shared" si="43"/>
        <v>644.29393888742197</v>
      </c>
      <c r="S161" s="5">
        <f t="shared" si="52"/>
        <v>215.40075578342999</v>
      </c>
      <c r="T161" s="3">
        <f t="shared" si="53"/>
        <v>99546.241394527067</v>
      </c>
      <c r="U161" s="3"/>
      <c r="V161" s="3">
        <f t="shared" si="44"/>
        <v>47575.8569590486</v>
      </c>
      <c r="W161" s="7">
        <f t="shared" si="36"/>
        <v>6.6866330847391723E-3</v>
      </c>
      <c r="X161" s="8">
        <f t="shared" si="45"/>
        <v>8.0239597016870071E-2</v>
      </c>
    </row>
    <row r="162" spans="1:24" x14ac:dyDescent="0.3">
      <c r="A162">
        <v>147</v>
      </c>
      <c r="B162" s="3">
        <f t="shared" si="46"/>
        <v>100214.23452789878</v>
      </c>
      <c r="C162" s="5">
        <f t="shared" si="47"/>
        <v>880.51748865525144</v>
      </c>
      <c r="D162" s="3">
        <f t="shared" si="48"/>
        <v>668.09489685265851</v>
      </c>
      <c r="E162" s="5">
        <f t="shared" si="49"/>
        <v>212.42259180259293</v>
      </c>
      <c r="F162" s="3">
        <f t="shared" si="50"/>
        <v>100001.81193609619</v>
      </c>
      <c r="G162" s="3"/>
      <c r="H162" s="3">
        <f t="shared" si="37"/>
        <v>48737.040103869484</v>
      </c>
      <c r="I162" s="7">
        <f t="shared" si="38"/>
        <v>6.6666666666666636E-3</v>
      </c>
      <c r="J162" s="8">
        <f t="shared" si="39"/>
        <v>7.999999999999996E-2</v>
      </c>
      <c r="K162" s="8"/>
      <c r="L162" s="23">
        <f t="shared" si="54"/>
        <v>-2372.3384831150543</v>
      </c>
      <c r="M162" s="3">
        <f t="shared" si="40"/>
        <v>-9.485669549237997</v>
      </c>
      <c r="N162" s="3">
        <f t="shared" si="41"/>
        <v>-25.192087846337813</v>
      </c>
      <c r="O162">
        <v>147</v>
      </c>
      <c r="P162" s="3">
        <f t="shared" si="51"/>
        <v>99546.241394527067</v>
      </c>
      <c r="Q162" s="5">
        <f t="shared" si="42"/>
        <v>859.69469467085196</v>
      </c>
      <c r="R162" s="3">
        <f t="shared" si="43"/>
        <v>642.90280900632069</v>
      </c>
      <c r="S162" s="5">
        <f t="shared" si="52"/>
        <v>216.79188566453126</v>
      </c>
      <c r="T162" s="3">
        <f t="shared" si="53"/>
        <v>99329.449508862541</v>
      </c>
      <c r="U162" s="3"/>
      <c r="V162" s="3">
        <f t="shared" si="44"/>
        <v>47584.48906590863</v>
      </c>
      <c r="W162" s="7">
        <f t="shared" si="36"/>
        <v>6.6858131776743332E-3</v>
      </c>
      <c r="X162" s="8">
        <f t="shared" si="45"/>
        <v>8.0229758132092002E-2</v>
      </c>
    </row>
    <row r="163" spans="1:24" x14ac:dyDescent="0.3">
      <c r="A163">
        <v>148</v>
      </c>
      <c r="B163" s="3">
        <f t="shared" si="46"/>
        <v>100001.81193609619</v>
      </c>
      <c r="C163" s="5">
        <f t="shared" si="47"/>
        <v>880.51748865525144</v>
      </c>
      <c r="D163" s="3">
        <f t="shared" si="48"/>
        <v>666.67874624064132</v>
      </c>
      <c r="E163" s="5">
        <f t="shared" si="49"/>
        <v>213.83874241461012</v>
      </c>
      <c r="F163" s="3">
        <f t="shared" si="50"/>
        <v>99787.973193681581</v>
      </c>
      <c r="G163" s="3"/>
      <c r="H163" s="3">
        <f t="shared" si="37"/>
        <v>48743.627080501989</v>
      </c>
      <c r="I163" s="7">
        <f t="shared" si="38"/>
        <v>6.6666666666666844E-3</v>
      </c>
      <c r="J163" s="8">
        <f t="shared" si="39"/>
        <v>8.000000000000021E-2</v>
      </c>
      <c r="K163" s="8"/>
      <c r="L163" s="22">
        <f t="shared" si="54"/>
        <v>-2381.7553354228608</v>
      </c>
      <c r="M163" s="3">
        <f t="shared" si="40"/>
        <v>-9.4168523078064847</v>
      </c>
      <c r="N163" s="3">
        <f t="shared" si="41"/>
        <v>-25.176051495904062</v>
      </c>
      <c r="O163">
        <v>148</v>
      </c>
      <c r="P163" s="3">
        <f t="shared" si="51"/>
        <v>99329.449508862541</v>
      </c>
      <c r="Q163" s="5">
        <f t="shared" si="42"/>
        <v>859.69469467085196</v>
      </c>
      <c r="R163" s="3">
        <f t="shared" si="43"/>
        <v>641.50269474473725</v>
      </c>
      <c r="S163" s="5">
        <f t="shared" si="52"/>
        <v>218.1919999261147</v>
      </c>
      <c r="T163" s="3">
        <f t="shared" si="53"/>
        <v>99111.257508936425</v>
      </c>
      <c r="U163" s="3"/>
      <c r="V163" s="3">
        <f t="shared" si="44"/>
        <v>47590.920271350718</v>
      </c>
      <c r="W163" s="7">
        <f t="shared" si="36"/>
        <v>6.68500616746227E-3</v>
      </c>
      <c r="X163" s="8">
        <f t="shared" si="45"/>
        <v>8.022007400954724E-2</v>
      </c>
    </row>
    <row r="164" spans="1:24" x14ac:dyDescent="0.3">
      <c r="A164">
        <v>149</v>
      </c>
      <c r="B164" s="3">
        <f t="shared" si="46"/>
        <v>99787.973193681581</v>
      </c>
      <c r="C164" s="5">
        <f t="shared" si="47"/>
        <v>880.51748865525144</v>
      </c>
      <c r="D164" s="3">
        <f t="shared" si="48"/>
        <v>665.25315462454387</v>
      </c>
      <c r="E164" s="5">
        <f t="shared" si="49"/>
        <v>215.26433403070757</v>
      </c>
      <c r="F164" s="3">
        <f t="shared" si="50"/>
        <v>99572.708859650869</v>
      </c>
      <c r="G164" s="3"/>
      <c r="H164" s="3">
        <f t="shared" si="37"/>
        <v>48747.989316682455</v>
      </c>
      <c r="I164" s="7">
        <f t="shared" si="38"/>
        <v>6.6666666666666775E-3</v>
      </c>
      <c r="J164" s="8">
        <f t="shared" si="39"/>
        <v>8.0000000000000127E-2</v>
      </c>
      <c r="K164" s="8"/>
      <c r="L164" s="22">
        <f t="shared" si="54"/>
        <v>-2391.103717851172</v>
      </c>
      <c r="M164" s="3">
        <f t="shared" si="40"/>
        <v>-9.3483824283111261</v>
      </c>
      <c r="N164" s="3">
        <f t="shared" si="41"/>
        <v>-25.159616545996073</v>
      </c>
      <c r="O164">
        <v>149</v>
      </c>
      <c r="P164" s="3">
        <f t="shared" si="51"/>
        <v>99111.257508936425</v>
      </c>
      <c r="Q164" s="5">
        <f t="shared" si="42"/>
        <v>859.69469467085196</v>
      </c>
      <c r="R164" s="3">
        <f t="shared" si="43"/>
        <v>640.09353807854779</v>
      </c>
      <c r="S164" s="5">
        <f t="shared" si="52"/>
        <v>219.60115659230416</v>
      </c>
      <c r="T164" s="3">
        <f t="shared" si="53"/>
        <v>98891.656352344115</v>
      </c>
      <c r="U164" s="3"/>
      <c r="V164" s="3">
        <f t="shared" si="44"/>
        <v>47595.179347802419</v>
      </c>
      <c r="W164" s="7">
        <f t="shared" si="36"/>
        <v>6.6842117972313302E-3</v>
      </c>
      <c r="X164" s="8">
        <f t="shared" si="45"/>
        <v>8.0210541566775956E-2</v>
      </c>
    </row>
    <row r="165" spans="1:24" x14ac:dyDescent="0.3">
      <c r="A165">
        <v>150</v>
      </c>
      <c r="B165" s="3">
        <f t="shared" si="46"/>
        <v>99572.708859650869</v>
      </c>
      <c r="C165" s="5">
        <f t="shared" si="47"/>
        <v>880.51748865525144</v>
      </c>
      <c r="D165" s="3">
        <f t="shared" si="48"/>
        <v>663.8180590643392</v>
      </c>
      <c r="E165" s="5">
        <f t="shared" si="49"/>
        <v>216.69942959091225</v>
      </c>
      <c r="F165" s="3">
        <f t="shared" si="50"/>
        <v>99356.009430059959</v>
      </c>
      <c r="G165" s="3"/>
      <c r="H165" s="3">
        <f t="shared" si="37"/>
        <v>48750.155990282023</v>
      </c>
      <c r="I165" s="7">
        <f t="shared" si="38"/>
        <v>6.6666666666666671E-3</v>
      </c>
      <c r="J165" s="8">
        <f t="shared" si="39"/>
        <v>0.08</v>
      </c>
      <c r="K165" s="8"/>
      <c r="L165" s="24">
        <f t="shared" si="54"/>
        <v>-2400.3839754839437</v>
      </c>
      <c r="M165" s="25">
        <f t="shared" si="40"/>
        <v>-9.2802576327718</v>
      </c>
      <c r="N165" s="3">
        <f t="shared" si="41"/>
        <v>-25.14277845545007</v>
      </c>
      <c r="O165">
        <v>150</v>
      </c>
      <c r="P165" s="3">
        <f t="shared" si="51"/>
        <v>98891.656352344115</v>
      </c>
      <c r="Q165" s="5">
        <f t="shared" si="42"/>
        <v>859.69469467085196</v>
      </c>
      <c r="R165" s="3">
        <f t="shared" si="43"/>
        <v>638.67528060888912</v>
      </c>
      <c r="S165" s="5">
        <f t="shared" si="52"/>
        <v>221.01941406196283</v>
      </c>
      <c r="T165" s="3">
        <f t="shared" si="53"/>
        <v>98670.636938282158</v>
      </c>
      <c r="U165" s="3"/>
      <c r="V165" s="3">
        <f t="shared" si="44"/>
        <v>47597.294783126119</v>
      </c>
      <c r="W165" s="7">
        <f t="shared" si="36"/>
        <v>6.6834298169624233E-3</v>
      </c>
      <c r="X165" s="8">
        <f t="shared" si="45"/>
        <v>8.0201157803549084E-2</v>
      </c>
    </row>
    <row r="166" spans="1:24" x14ac:dyDescent="0.3">
      <c r="A166">
        <v>151</v>
      </c>
      <c r="B166" s="3">
        <f t="shared" si="46"/>
        <v>99356.009430059959</v>
      </c>
      <c r="C166" s="5">
        <f t="shared" si="47"/>
        <v>880.51748865525144</v>
      </c>
      <c r="D166" s="3">
        <f t="shared" si="48"/>
        <v>662.37339620039972</v>
      </c>
      <c r="E166" s="5">
        <f t="shared" si="49"/>
        <v>218.14409245485172</v>
      </c>
      <c r="F166" s="3">
        <f t="shared" si="50"/>
        <v>99137.865337605108</v>
      </c>
      <c r="G166" s="3"/>
      <c r="H166" s="3">
        <f t="shared" si="37"/>
        <v>48750.15599028203</v>
      </c>
      <c r="I166" s="7">
        <f t="shared" si="38"/>
        <v>6.6666666666667347E-3</v>
      </c>
      <c r="J166" s="8">
        <f t="shared" si="39"/>
        <v>8.000000000000082E-2</v>
      </c>
      <c r="K166" s="8"/>
      <c r="L166" s="8"/>
      <c r="M166" s="3"/>
      <c r="N166" s="3">
        <f t="shared" si="41"/>
        <v>-25.125532640660822</v>
      </c>
      <c r="O166">
        <v>151</v>
      </c>
      <c r="P166" s="3">
        <f t="shared" si="51"/>
        <v>98670.636938282158</v>
      </c>
      <c r="Q166" s="5">
        <f t="shared" si="42"/>
        <v>859.69469467085196</v>
      </c>
      <c r="R166" s="3">
        <f t="shared" si="43"/>
        <v>637.2478635597389</v>
      </c>
      <c r="S166" s="5">
        <f t="shared" si="52"/>
        <v>222.44683111111306</v>
      </c>
      <c r="T166" s="3">
        <f t="shared" si="53"/>
        <v>98448.190107171045</v>
      </c>
      <c r="U166" s="3"/>
      <c r="V166" s="3">
        <f t="shared" si="44"/>
        <v>47597.294783126119</v>
      </c>
      <c r="W166" s="7">
        <f t="shared" si="36"/>
        <v>6.6826599832619819E-3</v>
      </c>
      <c r="X166" s="8">
        <f t="shared" si="45"/>
        <v>8.0191919799143779E-2</v>
      </c>
    </row>
    <row r="167" spans="1:24" x14ac:dyDescent="0.3">
      <c r="A167">
        <v>152</v>
      </c>
      <c r="B167" s="3">
        <f t="shared" si="46"/>
        <v>99137.865337605108</v>
      </c>
      <c r="C167" s="5">
        <f t="shared" si="47"/>
        <v>880.51748865525144</v>
      </c>
      <c r="D167" s="3">
        <f t="shared" si="48"/>
        <v>660.9191022507008</v>
      </c>
      <c r="E167" s="5">
        <f t="shared" si="49"/>
        <v>219.59838640455064</v>
      </c>
      <c r="F167" s="3">
        <f t="shared" si="50"/>
        <v>98918.266951200552</v>
      </c>
      <c r="G167" s="3"/>
      <c r="H167" s="3">
        <f t="shared" si="37"/>
        <v>48748.017919320657</v>
      </c>
      <c r="I167" s="7">
        <f t="shared" si="38"/>
        <v>6.6666666666671467E-3</v>
      </c>
      <c r="J167" s="8">
        <f t="shared" si="39"/>
        <v>8.0000000000005761E-2</v>
      </c>
      <c r="K167" s="8"/>
      <c r="L167" s="8"/>
      <c r="M167" s="3"/>
      <c r="N167" s="3">
        <f t="shared" si="41"/>
        <v>-25.107874475221138</v>
      </c>
      <c r="O167">
        <v>152</v>
      </c>
      <c r="P167" s="3">
        <f t="shared" si="51"/>
        <v>98448.190107171045</v>
      </c>
      <c r="Q167" s="5">
        <f t="shared" si="42"/>
        <v>859.69469467085196</v>
      </c>
      <c r="R167" s="3">
        <f t="shared" si="43"/>
        <v>635.81122777547967</v>
      </c>
      <c r="S167" s="5">
        <f t="shared" si="52"/>
        <v>223.88346689537229</v>
      </c>
      <c r="T167" s="3">
        <f t="shared" si="53"/>
        <v>98224.306640275667</v>
      </c>
      <c r="U167" s="3"/>
      <c r="V167" s="3">
        <f t="shared" si="44"/>
        <v>47595.207274035158</v>
      </c>
      <c r="W167" s="7">
        <f t="shared" si="36"/>
        <v>6.6819020591444896E-3</v>
      </c>
      <c r="X167" s="8">
        <f t="shared" si="45"/>
        <v>8.0182824709733869E-2</v>
      </c>
    </row>
    <row r="168" spans="1:24" x14ac:dyDescent="0.3">
      <c r="A168">
        <v>153</v>
      </c>
      <c r="B168" s="3">
        <f t="shared" si="46"/>
        <v>98918.266951200552</v>
      </c>
      <c r="C168" s="5">
        <f t="shared" si="47"/>
        <v>880.51748865525144</v>
      </c>
      <c r="D168" s="3">
        <f t="shared" si="48"/>
        <v>659.45511300800376</v>
      </c>
      <c r="E168" s="5">
        <f t="shared" si="49"/>
        <v>221.06237564724768</v>
      </c>
      <c r="F168" s="3">
        <f t="shared" si="50"/>
        <v>98697.204575553304</v>
      </c>
      <c r="G168" s="3"/>
      <c r="H168" s="3">
        <f t="shared" si="37"/>
        <v>48743.770096218606</v>
      </c>
      <c r="I168" s="7">
        <f t="shared" si="38"/>
        <v>6.6666666666697922E-3</v>
      </c>
      <c r="J168" s="8">
        <f t="shared" si="39"/>
        <v>8.0000000000037513E-2</v>
      </c>
      <c r="K168" s="8"/>
      <c r="L168" s="8"/>
      <c r="M168" s="3"/>
      <c r="N168" s="3">
        <f t="shared" si="41"/>
        <v>-25.089799289556709</v>
      </c>
      <c r="O168">
        <v>153</v>
      </c>
      <c r="P168" s="3">
        <f t="shared" si="51"/>
        <v>98224.306640275667</v>
      </c>
      <c r="Q168" s="5">
        <f t="shared" si="42"/>
        <v>859.69469467085196</v>
      </c>
      <c r="R168" s="3">
        <f t="shared" si="43"/>
        <v>634.36531371844706</v>
      </c>
      <c r="S168" s="5">
        <f t="shared" si="52"/>
        <v>225.3293809524049</v>
      </c>
      <c r="T168" s="3">
        <f t="shared" si="53"/>
        <v>97998.977259323263</v>
      </c>
      <c r="U168" s="3"/>
      <c r="V168" s="3">
        <f t="shared" si="44"/>
        <v>47591.059904980269</v>
      </c>
      <c r="W168" s="7">
        <f t="shared" ref="W168:W231" si="55">RATE(O168,$Q$10,$S$3,-T168)</f>
        <v>6.6811558138239555E-3</v>
      </c>
      <c r="X168" s="8">
        <f t="shared" si="45"/>
        <v>8.0173869765887473E-2</v>
      </c>
    </row>
    <row r="169" spans="1:24" x14ac:dyDescent="0.3">
      <c r="A169">
        <v>154</v>
      </c>
      <c r="B169" s="3">
        <f t="shared" si="46"/>
        <v>98697.204575553304</v>
      </c>
      <c r="C169" s="5">
        <f t="shared" si="47"/>
        <v>880.51748865525144</v>
      </c>
      <c r="D169" s="3">
        <f t="shared" si="48"/>
        <v>657.98136383702206</v>
      </c>
      <c r="E169" s="5">
        <f t="shared" si="49"/>
        <v>222.53612481822938</v>
      </c>
      <c r="F169" s="3">
        <f t="shared" si="50"/>
        <v>98474.668450735073</v>
      </c>
      <c r="G169" s="3"/>
      <c r="H169" s="3">
        <f t="shared" si="37"/>
        <v>48737.44055848373</v>
      </c>
      <c r="I169" s="7">
        <f t="shared" si="38"/>
        <v>6.6666666666666896E-3</v>
      </c>
      <c r="J169" s="8">
        <f t="shared" si="39"/>
        <v>8.0000000000000279E-2</v>
      </c>
      <c r="K169" s="8"/>
      <c r="L169" s="8"/>
      <c r="M169" s="3"/>
      <c r="N169" s="3">
        <f t="shared" si="41"/>
        <v>-25.071302370559351</v>
      </c>
      <c r="O169">
        <v>154</v>
      </c>
      <c r="P169" s="3">
        <f t="shared" si="51"/>
        <v>97998.977259323263</v>
      </c>
      <c r="Q169" s="5">
        <f t="shared" si="42"/>
        <v>859.69469467085196</v>
      </c>
      <c r="R169" s="3">
        <f t="shared" si="43"/>
        <v>632.91006146646271</v>
      </c>
      <c r="S169" s="5">
        <f t="shared" si="52"/>
        <v>226.78463320438925</v>
      </c>
      <c r="T169" s="3">
        <f t="shared" si="53"/>
        <v>97772.192626118878</v>
      </c>
      <c r="U169" s="3"/>
      <c r="V169" s="3">
        <f t="shared" si="44"/>
        <v>47584.880050428255</v>
      </c>
      <c r="W169" s="7">
        <f t="shared" si="55"/>
        <v>6.6804210225026219E-3</v>
      </c>
      <c r="X169" s="8">
        <f t="shared" si="45"/>
        <v>8.0165052270031456E-2</v>
      </c>
    </row>
    <row r="170" spans="1:24" x14ac:dyDescent="0.3">
      <c r="A170">
        <v>155</v>
      </c>
      <c r="B170" s="3">
        <f t="shared" si="46"/>
        <v>98474.668450735073</v>
      </c>
      <c r="C170" s="5">
        <f t="shared" si="47"/>
        <v>880.51748865525144</v>
      </c>
      <c r="D170" s="3">
        <f t="shared" si="48"/>
        <v>656.49778967156715</v>
      </c>
      <c r="E170" s="5">
        <f t="shared" si="49"/>
        <v>224.01969898368429</v>
      </c>
      <c r="F170" s="3">
        <f t="shared" si="50"/>
        <v>98250.648751751389</v>
      </c>
      <c r="G170" s="3"/>
      <c r="H170" s="3">
        <f t="shared" si="37"/>
        <v>48729.057064795161</v>
      </c>
      <c r="I170" s="7">
        <f t="shared" si="38"/>
        <v>6.6666666666666671E-3</v>
      </c>
      <c r="J170" s="8">
        <f t="shared" si="39"/>
        <v>0.08</v>
      </c>
      <c r="K170" s="8"/>
      <c r="L170" s="8"/>
      <c r="M170" s="3"/>
      <c r="N170" s="3">
        <f t="shared" si="41"/>
        <v>-25.05237896121605</v>
      </c>
      <c r="O170">
        <v>155</v>
      </c>
      <c r="P170" s="3">
        <f t="shared" si="51"/>
        <v>97772.192626118878</v>
      </c>
      <c r="Q170" s="5">
        <f t="shared" si="42"/>
        <v>859.69469467085196</v>
      </c>
      <c r="R170" s="3">
        <f t="shared" si="43"/>
        <v>631.4454107103511</v>
      </c>
      <c r="S170" s="5">
        <f t="shared" si="52"/>
        <v>228.24928396050086</v>
      </c>
      <c r="T170" s="3">
        <f t="shared" si="53"/>
        <v>97543.943342158382</v>
      </c>
      <c r="U170" s="3"/>
      <c r="V170" s="3">
        <f t="shared" si="44"/>
        <v>47576.694812611036</v>
      </c>
      <c r="W170" s="7">
        <f t="shared" si="55"/>
        <v>6.6796974662015115E-3</v>
      </c>
      <c r="X170" s="8">
        <f t="shared" si="45"/>
        <v>8.0156369594418131E-2</v>
      </c>
    </row>
    <row r="171" spans="1:24" x14ac:dyDescent="0.3">
      <c r="A171">
        <v>156</v>
      </c>
      <c r="B171" s="3">
        <f t="shared" si="46"/>
        <v>98250.648751751389</v>
      </c>
      <c r="C171" s="5">
        <f t="shared" si="47"/>
        <v>880.51748865525144</v>
      </c>
      <c r="D171" s="3">
        <f t="shared" si="48"/>
        <v>655.00432501167597</v>
      </c>
      <c r="E171" s="5">
        <f t="shared" si="49"/>
        <v>225.51316364357547</v>
      </c>
      <c r="F171" s="3">
        <f t="shared" si="50"/>
        <v>98025.13558810782</v>
      </c>
      <c r="G171" s="3"/>
      <c r="H171" s="3">
        <f t="shared" si="37"/>
        <v>48718.647097466652</v>
      </c>
      <c r="I171" s="7">
        <f t="shared" si="38"/>
        <v>6.6666666666666732E-3</v>
      </c>
      <c r="J171" s="8">
        <f t="shared" si="39"/>
        <v>8.0000000000000071E-2</v>
      </c>
      <c r="K171" s="8"/>
      <c r="L171" s="8"/>
      <c r="M171" s="3"/>
      <c r="N171" s="3">
        <f t="shared" si="41"/>
        <v>-25.033024260236402</v>
      </c>
      <c r="O171">
        <v>156</v>
      </c>
      <c r="P171" s="3">
        <f t="shared" si="51"/>
        <v>97543.943342158382</v>
      </c>
      <c r="Q171" s="5">
        <f t="shared" si="42"/>
        <v>859.69469467085196</v>
      </c>
      <c r="R171" s="3">
        <f t="shared" si="43"/>
        <v>629.97130075143957</v>
      </c>
      <c r="S171" s="5">
        <f t="shared" si="52"/>
        <v>229.72339391941239</v>
      </c>
      <c r="T171" s="3">
        <f t="shared" si="53"/>
        <v>97314.21994823897</v>
      </c>
      <c r="U171" s="3"/>
      <c r="V171" s="3">
        <f t="shared" si="44"/>
        <v>47566.531023930715</v>
      </c>
      <c r="W171" s="7">
        <f t="shared" si="55"/>
        <v>6.678984931548366E-3</v>
      </c>
      <c r="X171" s="8">
        <f t="shared" si="45"/>
        <v>8.0147819178580396E-2</v>
      </c>
    </row>
    <row r="172" spans="1:24" x14ac:dyDescent="0.3">
      <c r="A172">
        <v>157</v>
      </c>
      <c r="B172" s="3">
        <f t="shared" si="46"/>
        <v>98025.13558810782</v>
      </c>
      <c r="C172" s="5">
        <f t="shared" si="47"/>
        <v>880.51748865525144</v>
      </c>
      <c r="D172" s="3">
        <f t="shared" si="48"/>
        <v>653.50090392071888</v>
      </c>
      <c r="E172" s="5">
        <f t="shared" si="49"/>
        <v>227.01658473453256</v>
      </c>
      <c r="F172" s="3">
        <f t="shared" si="50"/>
        <v>97798.119003373286</v>
      </c>
      <c r="G172" s="3"/>
      <c r="H172" s="3">
        <f t="shared" si="37"/>
        <v>48706.237864889597</v>
      </c>
      <c r="I172" s="7">
        <f t="shared" si="38"/>
        <v>6.6666666666666714E-3</v>
      </c>
      <c r="J172" s="8">
        <f t="shared" si="39"/>
        <v>8.0000000000000057E-2</v>
      </c>
      <c r="K172" s="8"/>
      <c r="L172" s="8"/>
      <c r="M172" s="3"/>
      <c r="N172" s="3">
        <f t="shared" si="41"/>
        <v>-25.013233421675523</v>
      </c>
      <c r="O172">
        <v>157</v>
      </c>
      <c r="P172" s="3">
        <f t="shared" si="51"/>
        <v>97314.21994823897</v>
      </c>
      <c r="Q172" s="5">
        <f t="shared" si="42"/>
        <v>859.69469467085196</v>
      </c>
      <c r="R172" s="3">
        <f t="shared" si="43"/>
        <v>628.48767049904336</v>
      </c>
      <c r="S172" s="5">
        <f t="shared" si="52"/>
        <v>231.2070241718086</v>
      </c>
      <c r="T172" s="3">
        <f t="shared" si="53"/>
        <v>97083.012924067167</v>
      </c>
      <c r="U172" s="3"/>
      <c r="V172" s="3">
        <f t="shared" si="44"/>
        <v>47554.415249344886</v>
      </c>
      <c r="W172" s="7">
        <f t="shared" si="55"/>
        <v>6.6782832106124608E-3</v>
      </c>
      <c r="X172" s="8">
        <f t="shared" si="45"/>
        <v>8.0139398527349526E-2</v>
      </c>
    </row>
    <row r="173" spans="1:24" x14ac:dyDescent="0.3">
      <c r="A173">
        <v>158</v>
      </c>
      <c r="B173" s="3">
        <f t="shared" si="46"/>
        <v>97798.119003373286</v>
      </c>
      <c r="C173" s="5">
        <f t="shared" si="47"/>
        <v>880.51748865525144</v>
      </c>
      <c r="D173" s="3">
        <f t="shared" si="48"/>
        <v>651.98746002248856</v>
      </c>
      <c r="E173" s="5">
        <f t="shared" si="49"/>
        <v>228.53002863276288</v>
      </c>
      <c r="F173" s="3">
        <f t="shared" si="50"/>
        <v>97569.588974740516</v>
      </c>
      <c r="G173" s="3"/>
      <c r="H173" s="3">
        <f t="shared" si="37"/>
        <v>48691.856303955959</v>
      </c>
      <c r="I173" s="7">
        <f t="shared" si="38"/>
        <v>6.6666666666666992E-3</v>
      </c>
      <c r="J173" s="8">
        <f t="shared" si="39"/>
        <v>8.000000000000039E-2</v>
      </c>
      <c r="K173" s="8"/>
      <c r="L173" s="8"/>
      <c r="M173" s="3"/>
      <c r="N173" s="3">
        <f t="shared" si="41"/>
        <v>-24.99300155455478</v>
      </c>
      <c r="O173">
        <v>158</v>
      </c>
      <c r="P173" s="3">
        <f t="shared" si="51"/>
        <v>97083.012924067167</v>
      </c>
      <c r="Q173" s="5">
        <f t="shared" si="42"/>
        <v>859.69469467085196</v>
      </c>
      <c r="R173" s="3">
        <f t="shared" si="43"/>
        <v>626.99445846793378</v>
      </c>
      <c r="S173" s="5">
        <f t="shared" si="52"/>
        <v>232.70023620291818</v>
      </c>
      <c r="T173" s="3">
        <f t="shared" si="53"/>
        <v>96850.312687864251</v>
      </c>
      <c r="U173" s="3"/>
      <c r="V173" s="3">
        <f t="shared" si="44"/>
        <v>47540.373788732199</v>
      </c>
      <c r="W173" s="7">
        <f t="shared" si="55"/>
        <v>6.6775921007295848E-3</v>
      </c>
      <c r="X173" s="8">
        <f t="shared" si="45"/>
        <v>8.0131105208755021E-2</v>
      </c>
    </row>
    <row r="174" spans="1:24" x14ac:dyDescent="0.3">
      <c r="A174">
        <v>159</v>
      </c>
      <c r="B174" s="3">
        <f t="shared" si="46"/>
        <v>97569.588974740516</v>
      </c>
      <c r="C174" s="5">
        <f t="shared" si="47"/>
        <v>880.51748865525144</v>
      </c>
      <c r="D174" s="3">
        <f t="shared" si="48"/>
        <v>650.4639264982701</v>
      </c>
      <c r="E174" s="5">
        <f t="shared" si="49"/>
        <v>230.05356215698134</v>
      </c>
      <c r="F174" s="3">
        <f t="shared" si="50"/>
        <v>97339.535412583529</v>
      </c>
      <c r="G174" s="3"/>
      <c r="H174" s="3">
        <f t="shared" si="37"/>
        <v>48675.529082460795</v>
      </c>
      <c r="I174" s="7">
        <f t="shared" si="38"/>
        <v>6.6666666666668362E-3</v>
      </c>
      <c r="J174" s="8">
        <f t="shared" si="39"/>
        <v>8.0000000000002042E-2</v>
      </c>
      <c r="K174" s="8"/>
      <c r="L174" s="8"/>
      <c r="M174" s="3"/>
      <c r="N174" s="3">
        <f t="shared" si="41"/>
        <v>-24.972323722480155</v>
      </c>
      <c r="O174">
        <v>159</v>
      </c>
      <c r="P174" s="3">
        <f t="shared" si="51"/>
        <v>96850.312687864251</v>
      </c>
      <c r="Q174" s="5">
        <f t="shared" si="42"/>
        <v>859.69469467085196</v>
      </c>
      <c r="R174" s="3">
        <f t="shared" si="43"/>
        <v>625.49160277578994</v>
      </c>
      <c r="S174" s="5">
        <f t="shared" si="52"/>
        <v>234.20309189506202</v>
      </c>
      <c r="T174" s="3">
        <f t="shared" si="53"/>
        <v>96616.109595969188</v>
      </c>
      <c r="U174" s="3"/>
      <c r="V174" s="3">
        <f t="shared" si="44"/>
        <v>47524.432679238118</v>
      </c>
      <c r="W174" s="7">
        <f t="shared" si="55"/>
        <v>6.6769114043366967E-3</v>
      </c>
      <c r="X174" s="8">
        <f t="shared" si="45"/>
        <v>8.0122936852040361E-2</v>
      </c>
    </row>
    <row r="175" spans="1:24" x14ac:dyDescent="0.3">
      <c r="A175">
        <v>160</v>
      </c>
      <c r="B175" s="3">
        <f t="shared" si="46"/>
        <v>97339.535412583529</v>
      </c>
      <c r="C175" s="5">
        <f t="shared" si="47"/>
        <v>880.51748865525144</v>
      </c>
      <c r="D175" s="3">
        <f t="shared" si="48"/>
        <v>648.93023608389024</v>
      </c>
      <c r="E175" s="5">
        <f t="shared" si="49"/>
        <v>231.5872525713612</v>
      </c>
      <c r="F175" s="3">
        <f t="shared" si="50"/>
        <v>97107.948160012165</v>
      </c>
      <c r="G175" s="3"/>
      <c r="H175" s="3">
        <f t="shared" si="37"/>
        <v>48657.282601485247</v>
      </c>
      <c r="I175" s="7">
        <f t="shared" si="38"/>
        <v>6.6666666666677192E-3</v>
      </c>
      <c r="J175" s="8">
        <f t="shared" si="39"/>
        <v>8.000000000001263E-2</v>
      </c>
      <c r="K175" s="8"/>
      <c r="L175" s="8"/>
      <c r="M175" s="3"/>
      <c r="N175" s="3">
        <f t="shared" si="41"/>
        <v>-24.951194943255928</v>
      </c>
      <c r="O175">
        <v>160</v>
      </c>
      <c r="P175" s="3">
        <f t="shared" si="51"/>
        <v>96616.109595969188</v>
      </c>
      <c r="Q175" s="5">
        <f t="shared" si="42"/>
        <v>859.69469467085196</v>
      </c>
      <c r="R175" s="3">
        <f t="shared" si="43"/>
        <v>623.97904114063431</v>
      </c>
      <c r="S175" s="5">
        <f t="shared" si="52"/>
        <v>235.71565353021765</v>
      </c>
      <c r="T175" s="3">
        <f t="shared" si="53"/>
        <v>96380.393942438968</v>
      </c>
      <c r="U175" s="3"/>
      <c r="V175" s="3">
        <f t="shared" si="44"/>
        <v>47506.617697601519</v>
      </c>
      <c r="W175" s="7">
        <f t="shared" si="55"/>
        <v>6.6762409288127281E-3</v>
      </c>
      <c r="X175" s="8">
        <f t="shared" si="45"/>
        <v>8.0114891145752737E-2</v>
      </c>
    </row>
    <row r="176" spans="1:24" x14ac:dyDescent="0.3">
      <c r="A176">
        <v>161</v>
      </c>
      <c r="B176" s="3">
        <f t="shared" si="46"/>
        <v>97107.948160012165</v>
      </c>
      <c r="C176" s="5">
        <f t="shared" si="47"/>
        <v>880.51748865525144</v>
      </c>
      <c r="D176" s="3">
        <f t="shared" si="48"/>
        <v>647.38632106674777</v>
      </c>
      <c r="E176" s="5">
        <f t="shared" si="49"/>
        <v>233.13116758850367</v>
      </c>
      <c r="F176" s="3">
        <f t="shared" si="50"/>
        <v>96874.816992423657</v>
      </c>
      <c r="G176" s="3"/>
      <c r="H176" s="3">
        <f t="shared" si="37"/>
        <v>48637.142997759453</v>
      </c>
      <c r="I176" s="7">
        <f t="shared" si="38"/>
        <v>6.6666666666666558E-3</v>
      </c>
      <c r="J176" s="8">
        <f t="shared" si="39"/>
        <v>7.9999999999999877E-2</v>
      </c>
      <c r="K176" s="8"/>
      <c r="L176" s="8"/>
      <c r="M176" s="3"/>
      <c r="N176" s="3">
        <f t="shared" si="41"/>
        <v>-24.929610188496099</v>
      </c>
      <c r="O176">
        <v>161</v>
      </c>
      <c r="P176" s="3">
        <f t="shared" si="51"/>
        <v>96380.393942438968</v>
      </c>
      <c r="Q176" s="5">
        <f t="shared" si="42"/>
        <v>859.69469467085196</v>
      </c>
      <c r="R176" s="3">
        <f t="shared" si="43"/>
        <v>622.45671087825167</v>
      </c>
      <c r="S176" s="5">
        <f t="shared" si="52"/>
        <v>237.23798379260029</v>
      </c>
      <c r="T176" s="3">
        <f t="shared" si="53"/>
        <v>96143.15595864637</v>
      </c>
      <c r="U176" s="3"/>
      <c r="V176" s="3">
        <f t="shared" si="44"/>
        <v>47486.95436246178</v>
      </c>
      <c r="W176" s="7">
        <f t="shared" si="55"/>
        <v>6.6755804863216266E-3</v>
      </c>
      <c r="X176" s="8">
        <f t="shared" si="45"/>
        <v>8.0106965835859523E-2</v>
      </c>
    </row>
    <row r="177" spans="1:24" x14ac:dyDescent="0.3">
      <c r="A177">
        <v>162</v>
      </c>
      <c r="B177" s="3">
        <f t="shared" si="46"/>
        <v>96874.816992423657</v>
      </c>
      <c r="C177" s="5">
        <f t="shared" si="47"/>
        <v>880.51748865525144</v>
      </c>
      <c r="D177" s="3">
        <f t="shared" si="48"/>
        <v>645.83211328282437</v>
      </c>
      <c r="E177" s="5">
        <f t="shared" si="49"/>
        <v>234.68537537242707</v>
      </c>
      <c r="F177" s="3">
        <f t="shared" si="50"/>
        <v>96640.131617051229</v>
      </c>
      <c r="G177" s="3"/>
      <c r="H177" s="3">
        <f t="shared" si="37"/>
        <v>48615.136146006123</v>
      </c>
      <c r="I177" s="7">
        <f t="shared" si="38"/>
        <v>6.666666666666648E-3</v>
      </c>
      <c r="J177" s="8">
        <f t="shared" si="39"/>
        <v>7.999999999999978E-2</v>
      </c>
      <c r="K177" s="8"/>
      <c r="L177" s="8"/>
      <c r="M177" s="3"/>
      <c r="N177" s="3">
        <f t="shared" si="41"/>
        <v>-24.907564383233193</v>
      </c>
      <c r="O177">
        <v>162</v>
      </c>
      <c r="P177" s="3">
        <f t="shared" si="51"/>
        <v>96143.15595864637</v>
      </c>
      <c r="Q177" s="5">
        <f t="shared" si="42"/>
        <v>859.69469467085196</v>
      </c>
      <c r="R177" s="3">
        <f t="shared" si="43"/>
        <v>620.92454889959117</v>
      </c>
      <c r="S177" s="5">
        <f t="shared" si="52"/>
        <v>238.77014577126079</v>
      </c>
      <c r="T177" s="3">
        <f t="shared" si="53"/>
        <v>95904.385812875116</v>
      </c>
      <c r="U177" s="3"/>
      <c r="V177" s="3">
        <f t="shared" si="44"/>
        <v>47465.467936646841</v>
      </c>
      <c r="W177" s="7">
        <f t="shared" si="55"/>
        <v>6.6749298936730527E-3</v>
      </c>
      <c r="X177" s="8">
        <f t="shared" si="45"/>
        <v>8.0099158724076636E-2</v>
      </c>
    </row>
    <row r="178" spans="1:24" x14ac:dyDescent="0.3">
      <c r="A178">
        <v>163</v>
      </c>
      <c r="B178" s="3">
        <f t="shared" si="46"/>
        <v>96640.131617051229</v>
      </c>
      <c r="C178" s="5">
        <f t="shared" si="47"/>
        <v>880.51748865525144</v>
      </c>
      <c r="D178" s="3">
        <f t="shared" si="48"/>
        <v>644.26754411367494</v>
      </c>
      <c r="E178" s="5">
        <f t="shared" si="49"/>
        <v>236.2499445415765</v>
      </c>
      <c r="F178" s="3">
        <f t="shared" si="50"/>
        <v>96403.881672509655</v>
      </c>
      <c r="G178" s="3"/>
      <c r="H178" s="3">
        <f t="shared" si="37"/>
        <v>48591.28766126441</v>
      </c>
      <c r="I178" s="7">
        <f t="shared" si="38"/>
        <v>6.666666666666661E-3</v>
      </c>
      <c r="J178" s="8">
        <f t="shared" si="39"/>
        <v>7.9999999999999932E-2</v>
      </c>
      <c r="K178" s="8"/>
      <c r="L178" s="8"/>
      <c r="M178" s="3"/>
      <c r="N178" s="3">
        <f t="shared" si="41"/>
        <v>-24.885052405523197</v>
      </c>
      <c r="O178">
        <v>163</v>
      </c>
      <c r="P178" s="3">
        <f t="shared" si="51"/>
        <v>95904.385812875116</v>
      </c>
      <c r="Q178" s="5">
        <f t="shared" si="42"/>
        <v>859.69469467085196</v>
      </c>
      <c r="R178" s="3">
        <f t="shared" si="43"/>
        <v>619.38249170815175</v>
      </c>
      <c r="S178" s="5">
        <f t="shared" si="52"/>
        <v>240.31220296270021</v>
      </c>
      <c r="T178" s="3">
        <f t="shared" si="53"/>
        <v>95664.073609912419</v>
      </c>
      <c r="U178" s="3"/>
      <c r="V178" s="3">
        <f t="shared" si="44"/>
        <v>47442.183429442215</v>
      </c>
      <c r="W178" s="7">
        <f t="shared" si="55"/>
        <v>6.674288972170728E-3</v>
      </c>
      <c r="X178" s="8">
        <f t="shared" si="45"/>
        <v>8.0091467666048743E-2</v>
      </c>
    </row>
    <row r="179" spans="1:24" x14ac:dyDescent="0.3">
      <c r="A179">
        <v>164</v>
      </c>
      <c r="B179" s="3">
        <f t="shared" si="46"/>
        <v>96403.881672509655</v>
      </c>
      <c r="C179" s="5">
        <f t="shared" si="47"/>
        <v>880.51748865525144</v>
      </c>
      <c r="D179" s="3">
        <f t="shared" si="48"/>
        <v>642.6925444833978</v>
      </c>
      <c r="E179" s="5">
        <f t="shared" si="49"/>
        <v>237.82494417185364</v>
      </c>
      <c r="F179" s="3">
        <f t="shared" si="50"/>
        <v>96166.056728337804</v>
      </c>
      <c r="G179" s="3"/>
      <c r="H179" s="3">
        <f t="shared" si="37"/>
        <v>48565.622901194671</v>
      </c>
      <c r="I179" s="7">
        <f t="shared" si="38"/>
        <v>6.6666666666666671E-3</v>
      </c>
      <c r="J179" s="8">
        <f t="shared" si="39"/>
        <v>0.08</v>
      </c>
      <c r="K179" s="8"/>
      <c r="L179" s="8"/>
      <c r="M179" s="3"/>
      <c r="N179" s="3">
        <f t="shared" si="41"/>
        <v>-24.862069086046745</v>
      </c>
      <c r="O179">
        <v>164</v>
      </c>
      <c r="P179" s="3">
        <f t="shared" si="51"/>
        <v>95664.073609912419</v>
      </c>
      <c r="Q179" s="5">
        <f t="shared" si="42"/>
        <v>859.69469467085196</v>
      </c>
      <c r="R179" s="3">
        <f t="shared" si="43"/>
        <v>617.83047539735105</v>
      </c>
      <c r="S179" s="5">
        <f t="shared" si="52"/>
        <v>241.86421927350091</v>
      </c>
      <c r="T179" s="3">
        <f t="shared" si="53"/>
        <v>95422.20939063892</v>
      </c>
      <c r="U179" s="3"/>
      <c r="V179" s="3">
        <f t="shared" si="44"/>
        <v>47417.125598841194</v>
      </c>
      <c r="W179" s="7">
        <f t="shared" si="55"/>
        <v>6.6736575474804676E-3</v>
      </c>
      <c r="X179" s="8">
        <f t="shared" si="45"/>
        <v>8.0083890569765614E-2</v>
      </c>
    </row>
    <row r="180" spans="1:24" x14ac:dyDescent="0.3">
      <c r="A180">
        <v>165</v>
      </c>
      <c r="B180" s="3">
        <f t="shared" si="46"/>
        <v>96166.056728337804</v>
      </c>
      <c r="C180" s="5">
        <f t="shared" si="47"/>
        <v>880.51748865525144</v>
      </c>
      <c r="D180" s="3">
        <f t="shared" si="48"/>
        <v>641.1070448555854</v>
      </c>
      <c r="E180" s="5">
        <f t="shared" si="49"/>
        <v>239.41044379966604</v>
      </c>
      <c r="F180" s="3">
        <f t="shared" si="50"/>
        <v>95926.646284538132</v>
      </c>
      <c r="G180" s="3"/>
      <c r="H180" s="3">
        <f t="shared" si="37"/>
        <v>48538.166968364087</v>
      </c>
      <c r="I180" s="7">
        <f t="shared" si="38"/>
        <v>6.6666666666666949E-3</v>
      </c>
      <c r="J180" s="8">
        <f t="shared" si="39"/>
        <v>8.0000000000000335E-2</v>
      </c>
      <c r="K180" s="8"/>
      <c r="L180" s="8"/>
      <c r="M180" s="3"/>
      <c r="N180" s="3">
        <f t="shared" si="41"/>
        <v>-24.838609207709055</v>
      </c>
      <c r="O180">
        <v>165</v>
      </c>
      <c r="P180" s="3">
        <f t="shared" si="51"/>
        <v>95422.20939063892</v>
      </c>
      <c r="Q180" s="5">
        <f t="shared" si="42"/>
        <v>859.69469467085196</v>
      </c>
      <c r="R180" s="3">
        <f t="shared" si="43"/>
        <v>616.26843564787634</v>
      </c>
      <c r="S180" s="5">
        <f t="shared" si="52"/>
        <v>243.42625902297561</v>
      </c>
      <c r="T180" s="3">
        <f t="shared" si="53"/>
        <v>95178.783131615943</v>
      </c>
      <c r="U180" s="3"/>
      <c r="V180" s="3">
        <f t="shared" si="44"/>
        <v>47390.318953776434</v>
      </c>
      <c r="W180" s="7">
        <f t="shared" si="55"/>
        <v>6.6730354494966403E-3</v>
      </c>
      <c r="X180" s="8">
        <f t="shared" si="45"/>
        <v>8.0076425393959677E-2</v>
      </c>
    </row>
    <row r="181" spans="1:24" x14ac:dyDescent="0.3">
      <c r="A181">
        <v>166</v>
      </c>
      <c r="B181" s="3">
        <f t="shared" si="46"/>
        <v>95926.646284538132</v>
      </c>
      <c r="C181" s="5">
        <f t="shared" si="47"/>
        <v>880.51748865525144</v>
      </c>
      <c r="D181" s="3">
        <f t="shared" si="48"/>
        <v>639.5109752302543</v>
      </c>
      <c r="E181" s="5">
        <f t="shared" si="49"/>
        <v>241.00651342499714</v>
      </c>
      <c r="F181" s="3">
        <f t="shared" si="50"/>
        <v>95685.639771113129</v>
      </c>
      <c r="G181" s="3"/>
      <c r="H181" s="3">
        <f t="shared" si="37"/>
        <v>48508.944712513177</v>
      </c>
      <c r="I181" s="7">
        <f t="shared" si="38"/>
        <v>6.6666666666667391E-3</v>
      </c>
      <c r="J181" s="8">
        <f t="shared" si="39"/>
        <v>8.0000000000000876E-2</v>
      </c>
      <c r="K181" s="8"/>
      <c r="L181" s="8"/>
      <c r="M181" s="3"/>
      <c r="N181" s="3">
        <f t="shared" si="41"/>
        <v>-24.814667505234638</v>
      </c>
      <c r="O181">
        <v>166</v>
      </c>
      <c r="P181" s="3">
        <f t="shared" si="51"/>
        <v>95178.783131615943</v>
      </c>
      <c r="Q181" s="5">
        <f t="shared" si="42"/>
        <v>859.69469467085196</v>
      </c>
      <c r="R181" s="3">
        <f t="shared" si="43"/>
        <v>614.69630772501966</v>
      </c>
      <c r="S181" s="5">
        <f t="shared" si="52"/>
        <v>244.99838694583229</v>
      </c>
      <c r="T181" s="3">
        <f t="shared" si="53"/>
        <v>94933.784744670105</v>
      </c>
      <c r="U181" s="3"/>
      <c r="V181" s="3">
        <f t="shared" si="44"/>
        <v>47361.787756332858</v>
      </c>
      <c r="W181" s="7">
        <f t="shared" si="55"/>
        <v>6.6724225122151938E-3</v>
      </c>
      <c r="X181" s="8">
        <f t="shared" si="45"/>
        <v>8.0069070146582322E-2</v>
      </c>
    </row>
    <row r="182" spans="1:24" x14ac:dyDescent="0.3">
      <c r="A182">
        <v>167</v>
      </c>
      <c r="B182" s="3">
        <f t="shared" si="46"/>
        <v>95685.639771113129</v>
      </c>
      <c r="C182" s="5">
        <f t="shared" si="47"/>
        <v>880.51748865525144</v>
      </c>
      <c r="D182" s="3">
        <f t="shared" si="48"/>
        <v>637.90426514075421</v>
      </c>
      <c r="E182" s="5">
        <f t="shared" si="49"/>
        <v>242.61322351449724</v>
      </c>
      <c r="F182" s="3">
        <f t="shared" si="50"/>
        <v>95443.026547598638</v>
      </c>
      <c r="G182" s="3"/>
      <c r="H182" s="3">
        <f t="shared" si="37"/>
        <v>48477.980732803604</v>
      </c>
      <c r="I182" s="7">
        <f t="shared" si="38"/>
        <v>6.6666666666670427E-3</v>
      </c>
      <c r="J182" s="8">
        <f t="shared" si="39"/>
        <v>8.0000000000004512E-2</v>
      </c>
      <c r="K182" s="8"/>
      <c r="L182" s="8"/>
      <c r="M182" s="3"/>
      <c r="N182" s="3">
        <f t="shared" si="41"/>
        <v>-24.790238664759727</v>
      </c>
      <c r="O182">
        <v>167</v>
      </c>
      <c r="P182" s="3">
        <f t="shared" si="51"/>
        <v>94933.784744670105</v>
      </c>
      <c r="Q182" s="5">
        <f t="shared" si="42"/>
        <v>859.69469467085196</v>
      </c>
      <c r="R182" s="3">
        <f t="shared" si="43"/>
        <v>613.11402647599448</v>
      </c>
      <c r="S182" s="5">
        <f t="shared" si="52"/>
        <v>246.58066819485748</v>
      </c>
      <c r="T182" s="3">
        <f t="shared" si="53"/>
        <v>94687.204076475246</v>
      </c>
      <c r="U182" s="3"/>
      <c r="V182" s="3">
        <f t="shared" si="44"/>
        <v>47331.556023942328</v>
      </c>
      <c r="W182" s="7">
        <f t="shared" si="55"/>
        <v>6.671818573610675E-3</v>
      </c>
      <c r="X182" s="8">
        <f t="shared" si="45"/>
        <v>8.0061822883328096E-2</v>
      </c>
    </row>
    <row r="183" spans="1:24" x14ac:dyDescent="0.3">
      <c r="A183">
        <v>168</v>
      </c>
      <c r="B183" s="3">
        <f t="shared" si="46"/>
        <v>95443.026547598638</v>
      </c>
      <c r="C183" s="5">
        <f t="shared" si="47"/>
        <v>880.51748865525144</v>
      </c>
      <c r="D183" s="3">
        <f t="shared" si="48"/>
        <v>636.2868436506576</v>
      </c>
      <c r="E183" s="5">
        <f t="shared" si="49"/>
        <v>244.23064500459384</v>
      </c>
      <c r="F183" s="3">
        <f t="shared" si="50"/>
        <v>95198.795902594051</v>
      </c>
      <c r="G183" s="3"/>
      <c r="H183" s="3">
        <f t="shared" si="37"/>
        <v>48445.299380047218</v>
      </c>
      <c r="I183" s="7">
        <f t="shared" si="38"/>
        <v>6.6666666666690185E-3</v>
      </c>
      <c r="J183" s="8">
        <f t="shared" si="39"/>
        <v>8.0000000000028215E-2</v>
      </c>
      <c r="K183" s="8"/>
      <c r="L183" s="8"/>
      <c r="M183" s="3"/>
      <c r="N183" s="3">
        <f t="shared" si="41"/>
        <v>-24.765317323421641</v>
      </c>
      <c r="O183">
        <v>168</v>
      </c>
      <c r="P183" s="3">
        <f t="shared" si="51"/>
        <v>94687.204076475246</v>
      </c>
      <c r="Q183" s="5">
        <f t="shared" si="42"/>
        <v>859.69469467085196</v>
      </c>
      <c r="R183" s="3">
        <f t="shared" si="43"/>
        <v>611.52152632723596</v>
      </c>
      <c r="S183" s="5">
        <f t="shared" si="52"/>
        <v>248.173168343616</v>
      </c>
      <c r="T183" s="3">
        <f t="shared" si="53"/>
        <v>94439.030908131623</v>
      </c>
      <c r="U183" s="3"/>
      <c r="V183" s="3">
        <f t="shared" si="44"/>
        <v>47299.647531559931</v>
      </c>
      <c r="W183" s="7">
        <f t="shared" si="55"/>
        <v>6.6712234755190837E-3</v>
      </c>
      <c r="X183" s="8">
        <f t="shared" si="45"/>
        <v>8.0054681706229008E-2</v>
      </c>
    </row>
    <row r="184" spans="1:24" x14ac:dyDescent="0.3">
      <c r="A184">
        <v>169</v>
      </c>
      <c r="B184" s="3">
        <f t="shared" si="46"/>
        <v>95198.795902594051</v>
      </c>
      <c r="C184" s="5">
        <f t="shared" si="47"/>
        <v>880.51748865525144</v>
      </c>
      <c r="D184" s="3">
        <f t="shared" si="48"/>
        <v>634.65863935062703</v>
      </c>
      <c r="E184" s="5">
        <f t="shared" si="49"/>
        <v>245.85884930462441</v>
      </c>
      <c r="F184" s="3">
        <f t="shared" si="50"/>
        <v>94952.937053289425</v>
      </c>
      <c r="G184" s="3"/>
      <c r="H184" s="3">
        <f t="shared" si="37"/>
        <v>48410.924758916641</v>
      </c>
      <c r="I184" s="7">
        <f t="shared" si="38"/>
        <v>6.6666666666666758E-3</v>
      </c>
      <c r="J184" s="8">
        <f t="shared" si="39"/>
        <v>8.0000000000000113E-2</v>
      </c>
      <c r="K184" s="8"/>
      <c r="L184" s="8"/>
      <c r="M184" s="3"/>
      <c r="N184" s="3">
        <f t="shared" si="41"/>
        <v>-24.739898068943603</v>
      </c>
      <c r="O184">
        <v>169</v>
      </c>
      <c r="P184" s="3">
        <f t="shared" si="51"/>
        <v>94439.030908131623</v>
      </c>
      <c r="Q184" s="5">
        <f t="shared" si="42"/>
        <v>859.69469467085196</v>
      </c>
      <c r="R184" s="3">
        <f t="shared" si="43"/>
        <v>609.91874128168342</v>
      </c>
      <c r="S184" s="5">
        <f t="shared" si="52"/>
        <v>249.77595338916854</v>
      </c>
      <c r="T184" s="3">
        <f t="shared" si="53"/>
        <v>94189.254954742457</v>
      </c>
      <c r="U184" s="3"/>
      <c r="V184" s="3">
        <f t="shared" si="44"/>
        <v>47266.085813822312</v>
      </c>
      <c r="W184" s="7">
        <f t="shared" si="55"/>
        <v>6.6706370635154109E-3</v>
      </c>
      <c r="X184" s="9">
        <f t="shared" si="45"/>
        <v>8.0047644762184927E-2</v>
      </c>
    </row>
    <row r="185" spans="1:24" x14ac:dyDescent="0.3">
      <c r="A185">
        <v>170</v>
      </c>
      <c r="B185" s="3">
        <f t="shared" si="46"/>
        <v>94952.937053289425</v>
      </c>
      <c r="C185" s="5">
        <f t="shared" si="47"/>
        <v>880.51748865525144</v>
      </c>
      <c r="D185" s="3">
        <f t="shared" si="48"/>
        <v>633.01958035526286</v>
      </c>
      <c r="E185" s="5">
        <f t="shared" si="49"/>
        <v>247.49790829998858</v>
      </c>
      <c r="F185" s="3">
        <f t="shared" si="50"/>
        <v>94705.439144989432</v>
      </c>
      <c r="G185" s="3"/>
      <c r="H185" s="3">
        <f t="shared" si="37"/>
        <v>48374.880730137316</v>
      </c>
      <c r="I185" s="7">
        <f t="shared" si="38"/>
        <v>6.6666666666666697E-3</v>
      </c>
      <c r="J185" s="8">
        <f t="shared" si="39"/>
        <v>8.0000000000000043E-2</v>
      </c>
      <c r="K185" s="8"/>
      <c r="L185" s="8"/>
      <c r="M185" s="3"/>
      <c r="N185" s="3">
        <f t="shared" si="41"/>
        <v>-24.713975439217847</v>
      </c>
      <c r="O185">
        <v>170</v>
      </c>
      <c r="P185" s="3">
        <f t="shared" si="51"/>
        <v>94189.254954742457</v>
      </c>
      <c r="Q185" s="5">
        <f t="shared" si="42"/>
        <v>859.69469467085196</v>
      </c>
      <c r="R185" s="3">
        <f t="shared" si="43"/>
        <v>608.30560491604501</v>
      </c>
      <c r="S185" s="5">
        <f t="shared" si="52"/>
        <v>251.38908975480695</v>
      </c>
      <c r="T185" s="3">
        <f t="shared" si="53"/>
        <v>93937.865864987645</v>
      </c>
      <c r="U185" s="3"/>
      <c r="V185" s="3">
        <f t="shared" si="44"/>
        <v>47230.894167187929</v>
      </c>
      <c r="W185" s="7">
        <f t="shared" si="55"/>
        <v>6.6700591868223379E-3</v>
      </c>
      <c r="X185" s="9">
        <f t="shared" si="45"/>
        <v>8.0040710241868054E-2</v>
      </c>
    </row>
    <row r="186" spans="1:24" x14ac:dyDescent="0.3">
      <c r="A186">
        <v>171</v>
      </c>
      <c r="B186" s="3">
        <f t="shared" si="46"/>
        <v>94705.439144989432</v>
      </c>
      <c r="C186" s="5">
        <f t="shared" si="47"/>
        <v>880.51748865525144</v>
      </c>
      <c r="D186" s="3">
        <f t="shared" si="48"/>
        <v>631.36959429992953</v>
      </c>
      <c r="E186" s="5">
        <f t="shared" si="49"/>
        <v>249.14789435532191</v>
      </c>
      <c r="F186" s="3">
        <f t="shared" si="50"/>
        <v>94456.291250634109</v>
      </c>
      <c r="G186" s="3"/>
      <c r="H186" s="3">
        <f t="shared" si="37"/>
        <v>48337.190912661557</v>
      </c>
      <c r="I186" s="7">
        <f t="shared" si="38"/>
        <v>6.6666666666666584E-3</v>
      </c>
      <c r="J186" s="8">
        <f t="shared" si="39"/>
        <v>7.9999999999999905E-2</v>
      </c>
      <c r="K186" s="8"/>
      <c r="L186" s="8"/>
      <c r="M186" s="3"/>
      <c r="N186" s="3">
        <f t="shared" si="41"/>
        <v>-24.687543921884298</v>
      </c>
      <c r="O186">
        <v>171</v>
      </c>
      <c r="P186" s="3">
        <f t="shared" si="51"/>
        <v>93937.865864987645</v>
      </c>
      <c r="Q186" s="5">
        <f t="shared" si="42"/>
        <v>859.69469467085196</v>
      </c>
      <c r="R186" s="3">
        <f t="shared" si="43"/>
        <v>606.68205037804523</v>
      </c>
      <c r="S186" s="5">
        <f t="shared" si="52"/>
        <v>253.01264429280673</v>
      </c>
      <c r="T186" s="3">
        <f t="shared" si="53"/>
        <v>93684.853220694844</v>
      </c>
      <c r="U186" s="3"/>
      <c r="V186" s="3">
        <f t="shared" si="44"/>
        <v>47194.095652059616</v>
      </c>
      <c r="W186" s="7">
        <f t="shared" si="55"/>
        <v>6.6694896981836487E-3</v>
      </c>
      <c r="X186" s="9">
        <f t="shared" si="45"/>
        <v>8.0033876378203778E-2</v>
      </c>
    </row>
    <row r="187" spans="1:24" x14ac:dyDescent="0.3">
      <c r="A187">
        <v>172</v>
      </c>
      <c r="B187" s="3">
        <f t="shared" si="46"/>
        <v>94456.291250634109</v>
      </c>
      <c r="C187" s="5">
        <f t="shared" si="47"/>
        <v>880.51748865525144</v>
      </c>
      <c r="D187" s="3">
        <f t="shared" si="48"/>
        <v>629.7086083375608</v>
      </c>
      <c r="E187" s="5">
        <f t="shared" si="49"/>
        <v>250.80888031769064</v>
      </c>
      <c r="F187" s="3">
        <f t="shared" si="50"/>
        <v>94205.482370316415</v>
      </c>
      <c r="G187" s="3"/>
      <c r="H187" s="3">
        <f t="shared" si="37"/>
        <v>48297.878685824275</v>
      </c>
      <c r="I187" s="7">
        <f t="shared" si="38"/>
        <v>6.6666666666666567E-3</v>
      </c>
      <c r="J187" s="8">
        <f t="shared" si="39"/>
        <v>7.9999999999999877E-2</v>
      </c>
      <c r="K187" s="8"/>
      <c r="L187" s="8"/>
      <c r="M187" s="3"/>
      <c r="N187" s="3">
        <f t="shared" si="41"/>
        <v>-24.660597953906631</v>
      </c>
      <c r="O187">
        <v>172</v>
      </c>
      <c r="P187" s="3">
        <f t="shared" si="51"/>
        <v>93684.853220694844</v>
      </c>
      <c r="Q187" s="5">
        <f t="shared" si="42"/>
        <v>859.69469467085196</v>
      </c>
      <c r="R187" s="3">
        <f t="shared" si="43"/>
        <v>605.04801038365417</v>
      </c>
      <c r="S187" s="5">
        <f t="shared" si="52"/>
        <v>254.64668428719779</v>
      </c>
      <c r="T187" s="3">
        <f t="shared" si="53"/>
        <v>93430.206536407641</v>
      </c>
      <c r="U187" s="3"/>
      <c r="V187" s="3">
        <f t="shared" si="44"/>
        <v>47155.713094889368</v>
      </c>
      <c r="W187" s="7">
        <f t="shared" si="55"/>
        <v>6.6689284537722934E-3</v>
      </c>
      <c r="X187" s="9">
        <f t="shared" si="45"/>
        <v>8.0027141445267513E-2</v>
      </c>
    </row>
    <row r="188" spans="1:24" x14ac:dyDescent="0.3">
      <c r="A188">
        <v>173</v>
      </c>
      <c r="B188" s="3">
        <f t="shared" si="46"/>
        <v>94205.482370316415</v>
      </c>
      <c r="C188" s="5">
        <f t="shared" si="47"/>
        <v>880.51748865525144</v>
      </c>
      <c r="D188" s="3">
        <f t="shared" si="48"/>
        <v>628.03654913544278</v>
      </c>
      <c r="E188" s="5">
        <f t="shared" si="49"/>
        <v>252.48093951980866</v>
      </c>
      <c r="F188" s="3">
        <f t="shared" si="50"/>
        <v>93953.001430796605</v>
      </c>
      <c r="G188" s="3"/>
      <c r="H188" s="3">
        <f t="shared" si="37"/>
        <v>48256.967191480813</v>
      </c>
      <c r="I188" s="7">
        <f t="shared" si="38"/>
        <v>6.666666666666681E-3</v>
      </c>
      <c r="J188" s="8">
        <f t="shared" si="39"/>
        <v>8.0000000000000168E-2</v>
      </c>
      <c r="K188" s="8"/>
      <c r="L188" s="8"/>
      <c r="M188" s="3"/>
      <c r="N188" s="3">
        <f t="shared" si="41"/>
        <v>-24.633131921143445</v>
      </c>
      <c r="O188">
        <v>173</v>
      </c>
      <c r="P188" s="3">
        <f t="shared" si="51"/>
        <v>93430.206536407641</v>
      </c>
      <c r="Q188" s="5">
        <f t="shared" si="42"/>
        <v>859.69469467085196</v>
      </c>
      <c r="R188" s="3">
        <f t="shared" si="43"/>
        <v>603.40341721429934</v>
      </c>
      <c r="S188" s="5">
        <f t="shared" si="52"/>
        <v>256.29127745655262</v>
      </c>
      <c r="T188" s="3">
        <f t="shared" si="53"/>
        <v>93173.915258951092</v>
      </c>
      <c r="U188" s="3"/>
      <c r="V188" s="3">
        <f t="shared" si="44"/>
        <v>47115.769090265632</v>
      </c>
      <c r="W188" s="7">
        <f t="shared" si="55"/>
        <v>6.6683753130891161E-3</v>
      </c>
      <c r="X188" s="9">
        <f t="shared" si="45"/>
        <v>8.00205037570694E-2</v>
      </c>
    </row>
    <row r="189" spans="1:24" x14ac:dyDescent="0.3">
      <c r="A189">
        <v>174</v>
      </c>
      <c r="B189" s="3">
        <f t="shared" si="46"/>
        <v>93953.001430796605</v>
      </c>
      <c r="C189" s="5">
        <f t="shared" si="47"/>
        <v>880.51748865525144</v>
      </c>
      <c r="D189" s="3">
        <f t="shared" si="48"/>
        <v>626.35334287197736</v>
      </c>
      <c r="E189" s="5">
        <f t="shared" si="49"/>
        <v>254.16414578327408</v>
      </c>
      <c r="F189" s="3">
        <f t="shared" si="50"/>
        <v>93698.837285013331</v>
      </c>
      <c r="G189" s="3"/>
      <c r="H189" s="3">
        <f t="shared" si="37"/>
        <v>48214.479336127137</v>
      </c>
      <c r="I189" s="7">
        <f t="shared" si="38"/>
        <v>6.6666666666667686E-3</v>
      </c>
      <c r="J189" s="8">
        <f t="shared" si="39"/>
        <v>8.0000000000001223E-2</v>
      </c>
      <c r="K189" s="8"/>
      <c r="L189" s="8"/>
      <c r="M189" s="3"/>
      <c r="N189" s="3">
        <f t="shared" si="41"/>
        <v>-24.605140157918186</v>
      </c>
      <c r="O189">
        <v>174</v>
      </c>
      <c r="P189" s="3">
        <f t="shared" si="51"/>
        <v>93173.915258951092</v>
      </c>
      <c r="Q189" s="5">
        <f t="shared" si="42"/>
        <v>859.69469467085196</v>
      </c>
      <c r="R189" s="3">
        <f t="shared" si="43"/>
        <v>601.74820271405918</v>
      </c>
      <c r="S189" s="5">
        <f t="shared" si="52"/>
        <v>257.94649195679278</v>
      </c>
      <c r="T189" s="3">
        <f t="shared" si="53"/>
        <v>92915.968766994294</v>
      </c>
      <c r="U189" s="3"/>
      <c r="V189" s="3">
        <f t="shared" si="44"/>
        <v>47074.286002983317</v>
      </c>
      <c r="W189" s="7">
        <f t="shared" si="55"/>
        <v>6.667830138867359E-3</v>
      </c>
      <c r="X189" s="9">
        <f t="shared" si="45"/>
        <v>8.0013961666408312E-2</v>
      </c>
    </row>
    <row r="190" spans="1:24" x14ac:dyDescent="0.3">
      <c r="A190">
        <v>175</v>
      </c>
      <c r="B190" s="3">
        <f t="shared" si="46"/>
        <v>93698.837285013331</v>
      </c>
      <c r="C190" s="5">
        <f t="shared" si="47"/>
        <v>880.51748865525144</v>
      </c>
      <c r="D190" s="3">
        <f t="shared" si="48"/>
        <v>624.65891523342225</v>
      </c>
      <c r="E190" s="5">
        <f t="shared" si="49"/>
        <v>255.85857342182919</v>
      </c>
      <c r="F190" s="3">
        <f t="shared" si="50"/>
        <v>93442.978711591495</v>
      </c>
      <c r="G190" s="3"/>
      <c r="H190" s="3">
        <f t="shared" si="37"/>
        <v>48170.437793002115</v>
      </c>
      <c r="I190" s="7">
        <f t="shared" si="38"/>
        <v>6.6666666666674425E-3</v>
      </c>
      <c r="J190" s="8">
        <f t="shared" si="39"/>
        <v>8.0000000000009314E-2</v>
      </c>
      <c r="K190" s="8"/>
      <c r="L190" s="8"/>
      <c r="M190" s="3"/>
      <c r="N190" s="3">
        <f t="shared" si="41"/>
        <v>-24.576616946584068</v>
      </c>
      <c r="O190">
        <v>175</v>
      </c>
      <c r="P190" s="3">
        <f t="shared" si="51"/>
        <v>92915.968766994294</v>
      </c>
      <c r="Q190" s="5">
        <f t="shared" si="42"/>
        <v>859.69469467085196</v>
      </c>
      <c r="R190" s="3">
        <f t="shared" si="43"/>
        <v>600.08229828683818</v>
      </c>
      <c r="S190" s="5">
        <f t="shared" si="52"/>
        <v>259.61239638401378</v>
      </c>
      <c r="T190" s="3">
        <f t="shared" si="53"/>
        <v>92656.356370610287</v>
      </c>
      <c r="U190" s="3"/>
      <c r="V190" s="3">
        <f t="shared" si="44"/>
        <v>47031.285970096382</v>
      </c>
      <c r="W190" s="7">
        <f t="shared" si="55"/>
        <v>6.6672927969805527E-3</v>
      </c>
      <c r="X190" s="9">
        <f t="shared" si="45"/>
        <v>8.0007513563766633E-2</v>
      </c>
    </row>
    <row r="191" spans="1:24" s="6" customFormat="1" x14ac:dyDescent="0.3">
      <c r="A191" s="6">
        <v>176</v>
      </c>
      <c r="B191" s="11">
        <f t="shared" si="46"/>
        <v>93442.978711591495</v>
      </c>
      <c r="C191" s="12">
        <f t="shared" si="47"/>
        <v>880.51748865525144</v>
      </c>
      <c r="D191" s="11">
        <f t="shared" si="48"/>
        <v>622.95319141060997</v>
      </c>
      <c r="E191" s="12">
        <f t="shared" si="49"/>
        <v>257.56429724464147</v>
      </c>
      <c r="F191" s="11">
        <f t="shared" si="50"/>
        <v>93185.414414346858</v>
      </c>
      <c r="G191" s="11"/>
      <c r="H191" s="11">
        <f t="shared" si="37"/>
        <v>48124.86500417241</v>
      </c>
      <c r="I191" s="13">
        <f t="shared" si="38"/>
        <v>6.6666666666666818E-3</v>
      </c>
      <c r="J191" s="14">
        <f t="shared" si="39"/>
        <v>8.0000000000000182E-2</v>
      </c>
      <c r="K191" s="14"/>
      <c r="L191" s="14"/>
      <c r="M191" s="11"/>
      <c r="N191" s="3">
        <f t="shared" si="41"/>
        <v>-24.547556517085241</v>
      </c>
      <c r="O191" s="6">
        <v>176</v>
      </c>
      <c r="P191" s="11">
        <f t="shared" si="51"/>
        <v>92656.356370610287</v>
      </c>
      <c r="Q191" s="12">
        <f t="shared" si="42"/>
        <v>859.69469467085196</v>
      </c>
      <c r="R191" s="11">
        <f t="shared" si="43"/>
        <v>598.40563489352473</v>
      </c>
      <c r="S191" s="12">
        <f t="shared" si="52"/>
        <v>261.28905977732722</v>
      </c>
      <c r="T191" s="11">
        <f t="shared" si="53"/>
        <v>92395.067310832965</v>
      </c>
      <c r="U191" s="11"/>
      <c r="V191" s="11">
        <f t="shared" si="44"/>
        <v>46986.790902953435</v>
      </c>
      <c r="W191" s="13">
        <f t="shared" si="55"/>
        <v>6.666763156350646E-3</v>
      </c>
      <c r="X191" s="21">
        <f t="shared" si="45"/>
        <v>8.0001157876207749E-2</v>
      </c>
    </row>
    <row r="192" spans="1:24" x14ac:dyDescent="0.3">
      <c r="A192">
        <v>177</v>
      </c>
      <c r="B192" s="3">
        <f t="shared" si="46"/>
        <v>93185.414414346858</v>
      </c>
      <c r="C192" s="5">
        <f t="shared" si="47"/>
        <v>880.51748865525144</v>
      </c>
      <c r="D192" s="3">
        <f t="shared" si="48"/>
        <v>621.23609609564573</v>
      </c>
      <c r="E192" s="5">
        <f t="shared" si="49"/>
        <v>259.28139255960571</v>
      </c>
      <c r="F192" s="3">
        <f t="shared" si="50"/>
        <v>92926.133021787246</v>
      </c>
      <c r="G192" s="3"/>
      <c r="H192" s="3">
        <f t="shared" si="37"/>
        <v>48077.783182599989</v>
      </c>
      <c r="I192" s="7">
        <f t="shared" si="38"/>
        <v>6.6666666666666567E-3</v>
      </c>
      <c r="J192" s="8">
        <f t="shared" si="39"/>
        <v>7.9999999999999877E-2</v>
      </c>
      <c r="K192" s="8"/>
      <c r="L192" s="8"/>
      <c r="M192" s="3"/>
      <c r="N192" s="3">
        <f t="shared" si="41"/>
        <v>-24.517953046516141</v>
      </c>
      <c r="O192">
        <v>177</v>
      </c>
      <c r="P192" s="3">
        <f t="shared" si="51"/>
        <v>92395.067310832965</v>
      </c>
      <c r="Q192" s="5">
        <f t="shared" si="42"/>
        <v>859.69469467085196</v>
      </c>
      <c r="R192" s="3">
        <f t="shared" si="43"/>
        <v>596.71814304912959</v>
      </c>
      <c r="S192" s="5">
        <f t="shared" si="52"/>
        <v>262.97655162172236</v>
      </c>
      <c r="T192" s="3">
        <f t="shared" si="53"/>
        <v>92132.090759211249</v>
      </c>
      <c r="U192" s="3"/>
      <c r="V192" s="3">
        <f t="shared" si="44"/>
        <v>46940.822489216342</v>
      </c>
      <c r="W192" s="7">
        <f t="shared" si="55"/>
        <v>6.666241088868206E-3</v>
      </c>
      <c r="X192" s="9">
        <f t="shared" si="45"/>
        <v>7.9994893066418465E-2</v>
      </c>
    </row>
    <row r="193" spans="1:24" x14ac:dyDescent="0.3">
      <c r="A193">
        <v>178</v>
      </c>
      <c r="B193" s="3">
        <f t="shared" si="46"/>
        <v>92926.133021787246</v>
      </c>
      <c r="C193" s="5">
        <f t="shared" si="47"/>
        <v>880.51748865525144</v>
      </c>
      <c r="D193" s="3">
        <f t="shared" si="48"/>
        <v>619.50755347858171</v>
      </c>
      <c r="E193" s="5">
        <f t="shared" si="49"/>
        <v>261.00993517666973</v>
      </c>
      <c r="F193" s="3">
        <f t="shared" si="50"/>
        <v>92665.123086610576</v>
      </c>
      <c r="G193" s="3"/>
      <c r="H193" s="3">
        <f t="shared" si="37"/>
        <v>48029.214314192381</v>
      </c>
      <c r="I193" s="7">
        <f t="shared" si="38"/>
        <v>6.6666666666666333E-3</v>
      </c>
      <c r="J193" s="8">
        <f t="shared" si="39"/>
        <v>7.9999999999999599E-2</v>
      </c>
      <c r="K193" s="8"/>
      <c r="L193" s="8"/>
      <c r="M193" s="3"/>
      <c r="N193" s="3">
        <f t="shared" si="41"/>
        <v>-24.487800658675724</v>
      </c>
      <c r="O193">
        <v>178</v>
      </c>
      <c r="P193" s="3">
        <f t="shared" si="51"/>
        <v>92132.090759211249</v>
      </c>
      <c r="Q193" s="5">
        <f t="shared" si="42"/>
        <v>859.69469467085196</v>
      </c>
      <c r="R193" s="3">
        <f t="shared" si="43"/>
        <v>595.01975281990599</v>
      </c>
      <c r="S193" s="5">
        <f t="shared" si="52"/>
        <v>264.67494185094597</v>
      </c>
      <c r="T193" s="3">
        <f t="shared" si="53"/>
        <v>91867.415817360306</v>
      </c>
      <c r="U193" s="3"/>
      <c r="V193" s="3">
        <f t="shared" si="44"/>
        <v>46893.402194861992</v>
      </c>
      <c r="W193" s="7">
        <f t="shared" si="55"/>
        <v>6.6657264693022961E-3</v>
      </c>
      <c r="X193" s="9">
        <f t="shared" si="45"/>
        <v>7.9988717631627557E-2</v>
      </c>
    </row>
    <row r="194" spans="1:24" x14ac:dyDescent="0.3">
      <c r="A194">
        <v>179</v>
      </c>
      <c r="B194" s="3">
        <f t="shared" si="46"/>
        <v>92665.123086610576</v>
      </c>
      <c r="C194" s="5">
        <f t="shared" si="47"/>
        <v>880.51748865525144</v>
      </c>
      <c r="D194" s="3">
        <f t="shared" si="48"/>
        <v>617.76748724407059</v>
      </c>
      <c r="E194" s="5">
        <f t="shared" si="49"/>
        <v>262.75000141118085</v>
      </c>
      <c r="F194" s="3">
        <f t="shared" si="50"/>
        <v>92402.37308519939</v>
      </c>
      <c r="G194" s="3"/>
      <c r="H194" s="3">
        <f t="shared" si="37"/>
        <v>47979.180159835763</v>
      </c>
      <c r="I194" s="7">
        <f t="shared" si="38"/>
        <v>6.6666666666666645E-3</v>
      </c>
      <c r="J194" s="8">
        <f t="shared" si="39"/>
        <v>7.9999999999999974E-2</v>
      </c>
      <c r="K194" s="8"/>
      <c r="L194" s="8"/>
      <c r="M194" s="3"/>
      <c r="N194" s="3">
        <f t="shared" si="41"/>
        <v>-24.45709342361863</v>
      </c>
      <c r="O194">
        <v>179</v>
      </c>
      <c r="P194" s="3">
        <f t="shared" si="51"/>
        <v>91867.415817360306</v>
      </c>
      <c r="Q194" s="5">
        <f t="shared" si="42"/>
        <v>859.69469467085196</v>
      </c>
      <c r="R194" s="3">
        <f t="shared" si="43"/>
        <v>593.31039382045196</v>
      </c>
      <c r="S194" s="5">
        <f t="shared" si="52"/>
        <v>266.3843008504</v>
      </c>
      <c r="T194" s="3">
        <f t="shared" si="53"/>
        <v>91601.031516509902</v>
      </c>
      <c r="U194" s="3"/>
      <c r="V194" s="3">
        <f t="shared" si="44"/>
        <v>46844.551266167291</v>
      </c>
      <c r="W194" s="7">
        <f t="shared" si="55"/>
        <v>6.6652191752235622E-3</v>
      </c>
      <c r="X194" s="9">
        <f t="shared" si="45"/>
        <v>7.998263010268275E-2</v>
      </c>
    </row>
    <row r="195" spans="1:24" x14ac:dyDescent="0.3">
      <c r="A195">
        <v>180</v>
      </c>
      <c r="B195" s="3">
        <f t="shared" si="46"/>
        <v>92402.37308519939</v>
      </c>
      <c r="C195" s="5">
        <f t="shared" si="47"/>
        <v>880.51748865525144</v>
      </c>
      <c r="D195" s="3">
        <f t="shared" si="48"/>
        <v>616.015820567996</v>
      </c>
      <c r="E195" s="5">
        <f t="shared" si="49"/>
        <v>264.50166808725544</v>
      </c>
      <c r="F195" s="3">
        <f t="shared" si="50"/>
        <v>92137.871417112139</v>
      </c>
      <c r="G195" s="3"/>
      <c r="H195" s="3">
        <f t="shared" si="37"/>
        <v>47927.702257411147</v>
      </c>
      <c r="I195" s="7">
        <f t="shared" si="38"/>
        <v>6.6666666666666706E-3</v>
      </c>
      <c r="J195" s="8">
        <f t="shared" si="39"/>
        <v>8.0000000000000043E-2</v>
      </c>
      <c r="K195" s="8"/>
      <c r="L195" s="8"/>
      <c r="M195" s="3"/>
      <c r="N195" s="3">
        <f t="shared" si="41"/>
        <v>-24.425825357202939</v>
      </c>
      <c r="O195">
        <v>180</v>
      </c>
      <c r="P195" s="3">
        <f t="shared" si="51"/>
        <v>91601.031516509902</v>
      </c>
      <c r="Q195" s="5">
        <f t="shared" si="42"/>
        <v>859.69469467085196</v>
      </c>
      <c r="R195" s="3">
        <f t="shared" si="43"/>
        <v>591.58999521079306</v>
      </c>
      <c r="S195" s="5">
        <f t="shared" si="52"/>
        <v>268.1046994600589</v>
      </c>
      <c r="T195" s="3">
        <f t="shared" si="53"/>
        <v>91332.92681704984</v>
      </c>
      <c r="U195" s="3"/>
      <c r="V195" s="3">
        <f t="shared" si="44"/>
        <v>46794.29073167772</v>
      </c>
      <c r="W195" s="7">
        <f t="shared" si="55"/>
        <v>6.664719086925691E-3</v>
      </c>
      <c r="X195" s="9">
        <f t="shared" si="45"/>
        <v>7.9976629043108288E-2</v>
      </c>
    </row>
    <row r="196" spans="1:24" x14ac:dyDescent="0.3">
      <c r="A196">
        <v>181</v>
      </c>
      <c r="B196" s="3">
        <f t="shared" si="46"/>
        <v>92137.871417112139</v>
      </c>
      <c r="C196" s="5">
        <f t="shared" si="47"/>
        <v>880.51748865525144</v>
      </c>
      <c r="D196" s="3">
        <f t="shared" si="48"/>
        <v>614.25247611408099</v>
      </c>
      <c r="E196" s="5">
        <f t="shared" si="49"/>
        <v>266.26501254117045</v>
      </c>
      <c r="F196" s="3">
        <f t="shared" si="50"/>
        <v>91871.606404570965</v>
      </c>
      <c r="G196" s="3"/>
      <c r="H196" s="3">
        <f t="shared" si="37"/>
        <v>47874.80192379369</v>
      </c>
      <c r="I196" s="7">
        <f t="shared" si="38"/>
        <v>6.6666666666666931E-3</v>
      </c>
      <c r="J196" s="8">
        <f t="shared" si="39"/>
        <v>8.0000000000000321E-2</v>
      </c>
      <c r="K196" s="8"/>
      <c r="L196" s="8"/>
      <c r="M196" s="3"/>
      <c r="N196" s="3">
        <f t="shared" si="41"/>
        <v>-24.393990420634168</v>
      </c>
      <c r="O196">
        <v>181</v>
      </c>
      <c r="P196" s="3">
        <f t="shared" si="51"/>
        <v>91332.92681704984</v>
      </c>
      <c r="Q196" s="5">
        <f t="shared" si="42"/>
        <v>859.69469467085196</v>
      </c>
      <c r="R196" s="3">
        <f t="shared" si="43"/>
        <v>589.85848569344682</v>
      </c>
      <c r="S196" s="5">
        <f t="shared" si="52"/>
        <v>269.83620897740514</v>
      </c>
      <c r="T196" s="3">
        <f t="shared" si="53"/>
        <v>91063.090608072438</v>
      </c>
      <c r="U196" s="3"/>
      <c r="V196" s="3">
        <f t="shared" si="44"/>
        <v>46742.641404159309</v>
      </c>
      <c r="W196" s="7">
        <f t="shared" si="55"/>
        <v>6.6642260873503835E-3</v>
      </c>
      <c r="X196" s="9">
        <f t="shared" si="45"/>
        <v>7.9970713048204606E-2</v>
      </c>
    </row>
    <row r="197" spans="1:24" x14ac:dyDescent="0.3">
      <c r="A197">
        <v>182</v>
      </c>
      <c r="B197" s="3">
        <f t="shared" si="46"/>
        <v>91871.606404570965</v>
      </c>
      <c r="C197" s="5">
        <f t="shared" si="47"/>
        <v>880.51748865525144</v>
      </c>
      <c r="D197" s="3">
        <f t="shared" si="48"/>
        <v>612.47737603047312</v>
      </c>
      <c r="E197" s="5">
        <f t="shared" si="49"/>
        <v>268.04011262477832</v>
      </c>
      <c r="F197" s="3">
        <f t="shared" si="50"/>
        <v>91603.56629194619</v>
      </c>
      <c r="G197" s="3"/>
      <c r="H197" s="3">
        <f t="shared" si="37"/>
        <v>47820.500256835381</v>
      </c>
      <c r="I197" s="7">
        <f t="shared" si="38"/>
        <v>6.6666666666669143E-3</v>
      </c>
      <c r="J197" s="8">
        <f t="shared" si="39"/>
        <v>8.0000000000002972E-2</v>
      </c>
      <c r="K197" s="8"/>
      <c r="L197" s="8"/>
      <c r="M197" s="3"/>
      <c r="N197" s="3">
        <f t="shared" si="41"/>
        <v>-24.3615825200053</v>
      </c>
      <c r="O197">
        <v>182</v>
      </c>
      <c r="P197" s="3">
        <f t="shared" si="51"/>
        <v>91063.090608072438</v>
      </c>
      <c r="Q197" s="5">
        <f t="shared" si="42"/>
        <v>859.69469467085196</v>
      </c>
      <c r="R197" s="3">
        <f t="shared" si="43"/>
        <v>588.11579351046782</v>
      </c>
      <c r="S197" s="5">
        <f t="shared" si="52"/>
        <v>271.57890116038413</v>
      </c>
      <c r="T197" s="3">
        <f t="shared" si="53"/>
        <v>90791.511706912061</v>
      </c>
      <c r="U197" s="3"/>
      <c r="V197" s="3">
        <f t="shared" si="44"/>
        <v>46689.623882534455</v>
      </c>
      <c r="W197" s="7">
        <f t="shared" si="55"/>
        <v>6.6637400620145025E-3</v>
      </c>
      <c r="X197" s="9">
        <f t="shared" si="45"/>
        <v>7.996488074417403E-2</v>
      </c>
    </row>
    <row r="198" spans="1:24" x14ac:dyDescent="0.3">
      <c r="A198">
        <v>183</v>
      </c>
      <c r="B198" s="3">
        <f t="shared" si="46"/>
        <v>91603.56629194619</v>
      </c>
      <c r="C198" s="5">
        <f t="shared" si="47"/>
        <v>880.51748865525144</v>
      </c>
      <c r="D198" s="3">
        <f t="shared" si="48"/>
        <v>610.69044194630794</v>
      </c>
      <c r="E198" s="5">
        <f t="shared" si="49"/>
        <v>269.8270467089435</v>
      </c>
      <c r="F198" s="3">
        <f t="shared" si="50"/>
        <v>91333.739245237244</v>
      </c>
      <c r="G198" s="3"/>
      <c r="H198" s="3">
        <f t="shared" si="37"/>
        <v>47764.818137331029</v>
      </c>
      <c r="I198" s="7">
        <f t="shared" si="38"/>
        <v>6.6666666666683966E-3</v>
      </c>
      <c r="J198" s="8">
        <f t="shared" si="39"/>
        <v>8.0000000000020763E-2</v>
      </c>
      <c r="K198" s="8"/>
      <c r="L198" s="8"/>
      <c r="M198" s="3"/>
      <c r="N198" s="3">
        <f t="shared" si="41"/>
        <v>-24.328595505834187</v>
      </c>
      <c r="O198">
        <v>183</v>
      </c>
      <c r="P198" s="3">
        <f t="shared" si="51"/>
        <v>90791.511706912061</v>
      </c>
      <c r="Q198" s="5">
        <f t="shared" si="42"/>
        <v>859.69469467085196</v>
      </c>
      <c r="R198" s="3">
        <f t="shared" si="43"/>
        <v>586.36184644047376</v>
      </c>
      <c r="S198" s="5">
        <f t="shared" si="52"/>
        <v>273.3328482303782</v>
      </c>
      <c r="T198" s="3">
        <f t="shared" si="53"/>
        <v>90518.178858681684</v>
      </c>
      <c r="U198" s="3"/>
      <c r="V198" s="3">
        <f t="shared" si="44"/>
        <v>46635.258553801432</v>
      </c>
      <c r="W198" s="7">
        <f t="shared" si="55"/>
        <v>6.6632608989405425E-3</v>
      </c>
      <c r="X198" s="9">
        <f t="shared" si="45"/>
        <v>7.9959130787286503E-2</v>
      </c>
    </row>
    <row r="199" spans="1:24" x14ac:dyDescent="0.3">
      <c r="A199">
        <v>184</v>
      </c>
      <c r="B199" s="3">
        <f t="shared" si="46"/>
        <v>91333.739245237244</v>
      </c>
      <c r="C199" s="5">
        <f t="shared" si="47"/>
        <v>880.51748865525144</v>
      </c>
      <c r="D199" s="3">
        <f t="shared" si="48"/>
        <v>608.89159496824834</v>
      </c>
      <c r="E199" s="5">
        <f t="shared" si="49"/>
        <v>271.6258936870031</v>
      </c>
      <c r="F199" s="3">
        <f t="shared" si="50"/>
        <v>91062.113351550244</v>
      </c>
      <c r="G199" s="3"/>
      <c r="H199" s="3">
        <f t="shared" si="37"/>
        <v>47707.776230967916</v>
      </c>
      <c r="I199" s="7">
        <f t="shared" si="38"/>
        <v>6.6666666666666523E-3</v>
      </c>
      <c r="J199" s="8">
        <f t="shared" si="39"/>
        <v>7.9999999999999821E-2</v>
      </c>
      <c r="K199" s="8"/>
      <c r="L199" s="8"/>
      <c r="M199" s="3"/>
      <c r="N199" s="3">
        <f t="shared" si="41"/>
        <v>-24.295023172595847</v>
      </c>
      <c r="O199">
        <v>184</v>
      </c>
      <c r="P199" s="3">
        <f t="shared" si="51"/>
        <v>90518.178858681684</v>
      </c>
      <c r="Q199" s="5">
        <f t="shared" si="42"/>
        <v>859.69469467085196</v>
      </c>
      <c r="R199" s="3">
        <f t="shared" si="43"/>
        <v>584.59657179565249</v>
      </c>
      <c r="S199" s="5">
        <f t="shared" si="52"/>
        <v>275.09812287519946</v>
      </c>
      <c r="T199" s="3">
        <f t="shared" si="53"/>
        <v>90243.080735806478</v>
      </c>
      <c r="U199" s="3"/>
      <c r="V199" s="3">
        <f t="shared" si="44"/>
        <v>46579.565594937922</v>
      </c>
      <c r="W199" s="7">
        <f t="shared" si="55"/>
        <v>6.6627884885825895E-3</v>
      </c>
      <c r="X199" s="9">
        <f t="shared" si="45"/>
        <v>7.9953461862991071E-2</v>
      </c>
    </row>
    <row r="200" spans="1:24" x14ac:dyDescent="0.3">
      <c r="A200">
        <v>185</v>
      </c>
      <c r="B200" s="3">
        <f t="shared" si="46"/>
        <v>91062.113351550244</v>
      </c>
      <c r="C200" s="5">
        <f t="shared" si="47"/>
        <v>880.51748865525144</v>
      </c>
      <c r="D200" s="3">
        <f t="shared" si="48"/>
        <v>607.08075567700166</v>
      </c>
      <c r="E200" s="5">
        <f t="shared" si="49"/>
        <v>273.43673297824978</v>
      </c>
      <c r="F200" s="3">
        <f t="shared" si="50"/>
        <v>90788.67661857199</v>
      </c>
      <c r="G200" s="3"/>
      <c r="H200" s="3">
        <f t="shared" si="37"/>
        <v>47649.394990259141</v>
      </c>
      <c r="I200" s="7">
        <f t="shared" si="38"/>
        <v>6.6666666666666567E-3</v>
      </c>
      <c r="J200" s="8">
        <f t="shared" si="39"/>
        <v>7.9999999999999877E-2</v>
      </c>
      <c r="K200" s="8"/>
      <c r="L200" s="8"/>
      <c r="M200" s="3"/>
      <c r="N200" s="3">
        <f t="shared" si="41"/>
        <v>-24.260859258251458</v>
      </c>
      <c r="O200">
        <v>185</v>
      </c>
      <c r="P200" s="3">
        <f t="shared" si="51"/>
        <v>90243.080735806478</v>
      </c>
      <c r="Q200" s="5">
        <f t="shared" si="42"/>
        <v>859.69469467085196</v>
      </c>
      <c r="R200" s="3">
        <f t="shared" si="43"/>
        <v>582.8198964187502</v>
      </c>
      <c r="S200" s="5">
        <f t="shared" si="52"/>
        <v>276.87479825210175</v>
      </c>
      <c r="T200" s="3">
        <f t="shared" si="53"/>
        <v>89966.205937554376</v>
      </c>
      <c r="U200" s="3"/>
      <c r="V200" s="3">
        <f t="shared" si="44"/>
        <v>46522.564974788642</v>
      </c>
      <c r="W200" s="7">
        <f t="shared" si="55"/>
        <v>6.6623227237744042E-3</v>
      </c>
      <c r="X200" s="8">
        <f t="shared" si="45"/>
        <v>7.9947872685292853E-2</v>
      </c>
    </row>
    <row r="201" spans="1:24" x14ac:dyDescent="0.3">
      <c r="A201">
        <v>186</v>
      </c>
      <c r="B201" s="3">
        <f t="shared" si="46"/>
        <v>90788.67661857199</v>
      </c>
      <c r="C201" s="5">
        <f t="shared" si="47"/>
        <v>880.51748865525144</v>
      </c>
      <c r="D201" s="3">
        <f t="shared" si="48"/>
        <v>605.25784412381336</v>
      </c>
      <c r="E201" s="5">
        <f t="shared" si="49"/>
        <v>275.25964453143808</v>
      </c>
      <c r="F201" s="3">
        <f t="shared" si="50"/>
        <v>90513.416974040549</v>
      </c>
      <c r="G201" s="3"/>
      <c r="H201" s="3">
        <f t="shared" si="37"/>
        <v>47589.694656460713</v>
      </c>
      <c r="I201" s="7">
        <f t="shared" si="38"/>
        <v>6.666666666666681E-3</v>
      </c>
      <c r="J201" s="8">
        <f t="shared" si="39"/>
        <v>8.0000000000000168E-2</v>
      </c>
      <c r="K201" s="8"/>
      <c r="L201" s="8"/>
      <c r="M201" s="3"/>
      <c r="N201" s="3">
        <f t="shared" si="41"/>
        <v>-24.226097443774734</v>
      </c>
      <c r="O201">
        <v>186</v>
      </c>
      <c r="P201" s="3">
        <f t="shared" si="51"/>
        <v>89966.205937554376</v>
      </c>
      <c r="Q201" s="5">
        <f t="shared" si="42"/>
        <v>859.69469467085196</v>
      </c>
      <c r="R201" s="3">
        <f t="shared" si="43"/>
        <v>581.03174668003862</v>
      </c>
      <c r="S201" s="5">
        <f t="shared" si="52"/>
        <v>278.66294799081334</v>
      </c>
      <c r="T201" s="3">
        <f t="shared" si="53"/>
        <v>89687.542989563561</v>
      </c>
      <c r="U201" s="3"/>
      <c r="V201" s="3">
        <f t="shared" si="44"/>
        <v>46464.276455937106</v>
      </c>
      <c r="W201" s="7">
        <f t="shared" si="55"/>
        <v>6.6618634996507883E-3</v>
      </c>
      <c r="X201" s="8">
        <f t="shared" si="45"/>
        <v>7.9942361995809452E-2</v>
      </c>
    </row>
    <row r="202" spans="1:24" x14ac:dyDescent="0.3">
      <c r="A202">
        <v>187</v>
      </c>
      <c r="B202" s="3">
        <f t="shared" si="46"/>
        <v>90513.416974040549</v>
      </c>
      <c r="C202" s="5">
        <f t="shared" si="47"/>
        <v>880.51748865525144</v>
      </c>
      <c r="D202" s="3">
        <f t="shared" si="48"/>
        <v>603.42277982693702</v>
      </c>
      <c r="E202" s="5">
        <f t="shared" si="49"/>
        <v>277.09470882831442</v>
      </c>
      <c r="F202" s="3">
        <f t="shared" si="50"/>
        <v>90236.322265212235</v>
      </c>
      <c r="G202" s="3"/>
      <c r="H202" s="3">
        <f t="shared" si="37"/>
        <v>47528.695261472727</v>
      </c>
      <c r="I202" s="7">
        <f t="shared" si="38"/>
        <v>6.666666666666668E-3</v>
      </c>
      <c r="J202" s="8">
        <f t="shared" si="39"/>
        <v>8.0000000000000016E-2</v>
      </c>
      <c r="K202" s="8"/>
      <c r="L202" s="8"/>
      <c r="M202" s="3"/>
      <c r="N202" s="3">
        <f t="shared" si="41"/>
        <v>-24.190731352672401</v>
      </c>
      <c r="O202">
        <v>187</v>
      </c>
      <c r="P202" s="3">
        <f t="shared" si="51"/>
        <v>89687.542989563561</v>
      </c>
      <c r="Q202" s="5">
        <f t="shared" si="42"/>
        <v>859.69469467085196</v>
      </c>
      <c r="R202" s="3">
        <f t="shared" si="43"/>
        <v>579.23204847426462</v>
      </c>
      <c r="S202" s="5">
        <f t="shared" si="52"/>
        <v>280.46264619658734</v>
      </c>
      <c r="T202" s="3">
        <f t="shared" si="53"/>
        <v>89407.080343366979</v>
      </c>
      <c r="U202" s="3"/>
      <c r="V202" s="3">
        <f t="shared" si="44"/>
        <v>46404.719596561838</v>
      </c>
      <c r="W202" s="7">
        <f t="shared" si="55"/>
        <v>6.6614107135935163E-3</v>
      </c>
      <c r="X202" s="8">
        <f t="shared" si="45"/>
        <v>7.9936928563122192E-2</v>
      </c>
    </row>
    <row r="203" spans="1:24" x14ac:dyDescent="0.3">
      <c r="A203">
        <v>188</v>
      </c>
      <c r="B203" s="3">
        <f t="shared" si="46"/>
        <v>90236.322265212235</v>
      </c>
      <c r="C203" s="5">
        <f t="shared" si="47"/>
        <v>880.51748865525144</v>
      </c>
      <c r="D203" s="3">
        <f t="shared" si="48"/>
        <v>601.57548176808166</v>
      </c>
      <c r="E203" s="5">
        <f t="shared" si="49"/>
        <v>278.94200688716978</v>
      </c>
      <c r="F203" s="3">
        <f t="shared" si="50"/>
        <v>89957.380258325065</v>
      </c>
      <c r="G203" s="3"/>
      <c r="H203" s="3">
        <f t="shared" si="37"/>
        <v>47466.41662972451</v>
      </c>
      <c r="I203" s="7">
        <f t="shared" si="38"/>
        <v>6.6666666666666879E-3</v>
      </c>
      <c r="J203" s="8">
        <f t="shared" si="39"/>
        <v>8.0000000000000251E-2</v>
      </c>
      <c r="K203" s="8"/>
      <c r="L203" s="8"/>
      <c r="M203" s="3"/>
      <c r="N203" s="3">
        <f t="shared" si="41"/>
        <v>-24.154754550503299</v>
      </c>
      <c r="O203">
        <v>188</v>
      </c>
      <c r="P203" s="3">
        <f t="shared" si="51"/>
        <v>89407.080343366979</v>
      </c>
      <c r="Q203" s="5">
        <f t="shared" si="42"/>
        <v>859.69469467085196</v>
      </c>
      <c r="R203" s="3">
        <f t="shared" si="43"/>
        <v>577.42072721757836</v>
      </c>
      <c r="S203" s="5">
        <f t="shared" si="52"/>
        <v>282.2739674532736</v>
      </c>
      <c r="T203" s="3">
        <f t="shared" si="53"/>
        <v>89124.8063759137</v>
      </c>
      <c r="U203" s="3"/>
      <c r="V203" s="3">
        <f t="shared" si="44"/>
        <v>46343.913752276945</v>
      </c>
      <c r="W203" s="7">
        <f t="shared" si="55"/>
        <v>6.6609642651701793E-3</v>
      </c>
      <c r="X203" s="8">
        <f t="shared" si="45"/>
        <v>7.9931571182042152E-2</v>
      </c>
    </row>
    <row r="204" spans="1:24" x14ac:dyDescent="0.3">
      <c r="A204">
        <v>189</v>
      </c>
      <c r="B204" s="3">
        <f t="shared" si="46"/>
        <v>89957.380258325065</v>
      </c>
      <c r="C204" s="5">
        <f t="shared" si="47"/>
        <v>880.51748865525144</v>
      </c>
      <c r="D204" s="3">
        <f t="shared" si="48"/>
        <v>599.71586838883377</v>
      </c>
      <c r="E204" s="5">
        <f t="shared" si="49"/>
        <v>280.80162026641767</v>
      </c>
      <c r="F204" s="3">
        <f t="shared" si="50"/>
        <v>89676.578638058651</v>
      </c>
      <c r="G204" s="3"/>
      <c r="H204" s="3">
        <f t="shared" si="37"/>
        <v>47402.878380044021</v>
      </c>
      <c r="I204" s="7">
        <f t="shared" si="38"/>
        <v>6.6666666666667452E-3</v>
      </c>
      <c r="J204" s="8">
        <f t="shared" si="39"/>
        <v>8.0000000000000945E-2</v>
      </c>
      <c r="K204" s="8"/>
      <c r="L204" s="8"/>
      <c r="M204" s="3"/>
      <c r="N204" s="3">
        <f t="shared" si="41"/>
        <v>-24.118160544391117</v>
      </c>
      <c r="O204">
        <v>189</v>
      </c>
      <c r="P204" s="3">
        <f t="shared" si="51"/>
        <v>89124.8063759137</v>
      </c>
      <c r="Q204" s="5">
        <f t="shared" si="42"/>
        <v>859.69469467085196</v>
      </c>
      <c r="R204" s="3">
        <f t="shared" si="43"/>
        <v>575.59770784444265</v>
      </c>
      <c r="S204" s="5">
        <f t="shared" si="52"/>
        <v>284.09698682640931</v>
      </c>
      <c r="T204" s="3">
        <f t="shared" si="53"/>
        <v>88840.709389087293</v>
      </c>
      <c r="U204" s="3"/>
      <c r="V204" s="3">
        <f t="shared" si="44"/>
        <v>46281.878077957277</v>
      </c>
      <c r="W204" s="7">
        <f t="shared" si="55"/>
        <v>6.6605240560765541E-3</v>
      </c>
      <c r="X204" s="8">
        <f t="shared" si="45"/>
        <v>7.9926288672918649E-2</v>
      </c>
    </row>
    <row r="205" spans="1:24" x14ac:dyDescent="0.3">
      <c r="A205">
        <v>190</v>
      </c>
      <c r="B205" s="3">
        <f t="shared" si="46"/>
        <v>89676.578638058651</v>
      </c>
      <c r="C205" s="5">
        <f t="shared" si="47"/>
        <v>880.51748865525144</v>
      </c>
      <c r="D205" s="3">
        <f t="shared" si="48"/>
        <v>597.84385758705776</v>
      </c>
      <c r="E205" s="5">
        <f t="shared" si="49"/>
        <v>282.67363106819369</v>
      </c>
      <c r="F205" s="3">
        <f t="shared" si="50"/>
        <v>89393.905006990462</v>
      </c>
      <c r="G205" s="3"/>
      <c r="H205" s="3">
        <f t="shared" si="37"/>
        <v>47338.099927511648</v>
      </c>
      <c r="I205" s="7">
        <f t="shared" si="38"/>
        <v>6.6666666666672352E-3</v>
      </c>
      <c r="J205" s="8">
        <f t="shared" si="39"/>
        <v>8.0000000000006816E-2</v>
      </c>
      <c r="K205" s="8"/>
      <c r="L205" s="8"/>
      <c r="M205" s="3"/>
      <c r="N205" s="3">
        <f t="shared" si="41"/>
        <v>-24.080942782535658</v>
      </c>
      <c r="O205">
        <v>190</v>
      </c>
      <c r="P205" s="3">
        <f t="shared" si="51"/>
        <v>88840.709389087293</v>
      </c>
      <c r="Q205" s="5">
        <f t="shared" si="42"/>
        <v>859.69469467085196</v>
      </c>
      <c r="R205" s="3">
        <f t="shared" si="43"/>
        <v>573.7629148045221</v>
      </c>
      <c r="S205" s="5">
        <f t="shared" si="52"/>
        <v>285.93177986632986</v>
      </c>
      <c r="T205" s="3">
        <f t="shared" si="53"/>
        <v>88554.777609220968</v>
      </c>
      <c r="U205" s="3"/>
      <c r="V205" s="3">
        <f t="shared" si="44"/>
        <v>46218.631529548431</v>
      </c>
      <c r="W205" s="7">
        <f t="shared" si="55"/>
        <v>6.6600899900805264E-3</v>
      </c>
      <c r="X205" s="8">
        <f t="shared" si="45"/>
        <v>7.992107988096632E-2</v>
      </c>
    </row>
    <row r="206" spans="1:24" x14ac:dyDescent="0.3">
      <c r="A206">
        <v>191</v>
      </c>
      <c r="B206" s="3">
        <f t="shared" si="46"/>
        <v>89393.905006990462</v>
      </c>
      <c r="C206" s="5">
        <f t="shared" si="47"/>
        <v>880.51748865525144</v>
      </c>
      <c r="D206" s="3">
        <f t="shared" si="48"/>
        <v>595.95936671326979</v>
      </c>
      <c r="E206" s="5">
        <f t="shared" si="49"/>
        <v>284.55812194198165</v>
      </c>
      <c r="F206" s="3">
        <f t="shared" si="50"/>
        <v>89109.346885048479</v>
      </c>
      <c r="G206" s="3"/>
      <c r="H206" s="3">
        <f t="shared" si="37"/>
        <v>47272.100485298324</v>
      </c>
      <c r="I206" s="7">
        <f t="shared" si="38"/>
        <v>6.6666666666666723E-3</v>
      </c>
      <c r="J206" s="8">
        <f t="shared" si="39"/>
        <v>8.0000000000000071E-2</v>
      </c>
      <c r="K206" s="8"/>
      <c r="L206" s="8"/>
      <c r="M206" s="3"/>
      <c r="N206" s="3">
        <f t="shared" si="41"/>
        <v>-24.043094653717731</v>
      </c>
      <c r="O206">
        <v>191</v>
      </c>
      <c r="P206" s="3">
        <f t="shared" si="51"/>
        <v>88554.777609220968</v>
      </c>
      <c r="Q206" s="5">
        <f t="shared" si="42"/>
        <v>859.69469467085196</v>
      </c>
      <c r="R206" s="3">
        <f t="shared" si="43"/>
        <v>571.91627205955206</v>
      </c>
      <c r="S206" s="5">
        <f t="shared" si="52"/>
        <v>287.7784226112999</v>
      </c>
      <c r="T206" s="3">
        <f t="shared" si="53"/>
        <v>88266.999186609668</v>
      </c>
      <c r="U206" s="3"/>
      <c r="V206" s="3">
        <f t="shared" si="44"/>
        <v>46154.192865861369</v>
      </c>
      <c r="W206" s="7">
        <f t="shared" si="55"/>
        <v>6.6596619729660965E-3</v>
      </c>
      <c r="X206" s="8">
        <f t="shared" si="45"/>
        <v>7.9915943675593154E-2</v>
      </c>
    </row>
    <row r="207" spans="1:24" x14ac:dyDescent="0.3">
      <c r="A207">
        <v>192</v>
      </c>
      <c r="B207" s="3">
        <f t="shared" si="46"/>
        <v>89109.346885048479</v>
      </c>
      <c r="C207" s="5">
        <f t="shared" si="47"/>
        <v>880.51748865525144</v>
      </c>
      <c r="D207" s="3">
        <f t="shared" si="48"/>
        <v>594.06231256698993</v>
      </c>
      <c r="E207" s="5">
        <f t="shared" si="49"/>
        <v>286.45517608826151</v>
      </c>
      <c r="F207" s="3">
        <f t="shared" si="50"/>
        <v>88822.891708960218</v>
      </c>
      <c r="G207" s="3"/>
      <c r="H207" s="3">
        <f t="shared" si="37"/>
        <v>47204.899066488397</v>
      </c>
      <c r="I207" s="7">
        <f t="shared" si="38"/>
        <v>6.6666666666666784E-3</v>
      </c>
      <c r="J207" s="8">
        <f t="shared" si="39"/>
        <v>8.000000000000014E-2</v>
      </c>
      <c r="K207" s="8"/>
      <c r="L207" s="8"/>
      <c r="M207" s="3"/>
      <c r="N207" s="3">
        <f t="shared" si="41"/>
        <v>-24.004609486802451</v>
      </c>
      <c r="O207">
        <v>192</v>
      </c>
      <c r="P207" s="3">
        <f t="shared" si="51"/>
        <v>88266.999186609668</v>
      </c>
      <c r="Q207" s="5">
        <f t="shared" si="42"/>
        <v>859.69469467085196</v>
      </c>
      <c r="R207" s="3">
        <f t="shared" si="43"/>
        <v>570.05770308018748</v>
      </c>
      <c r="S207" s="5">
        <f t="shared" si="52"/>
        <v>289.63699159066448</v>
      </c>
      <c r="T207" s="3">
        <f t="shared" si="53"/>
        <v>87977.362195018999</v>
      </c>
      <c r="U207" s="3"/>
      <c r="V207" s="3">
        <f t="shared" si="44"/>
        <v>46088.580650352182</v>
      </c>
      <c r="W207" s="7">
        <f t="shared" si="55"/>
        <v>6.6592399124853589E-3</v>
      </c>
      <c r="X207" s="8">
        <f t="shared" si="45"/>
        <v>7.9910878949824307E-2</v>
      </c>
    </row>
    <row r="208" spans="1:24" x14ac:dyDescent="0.3">
      <c r="A208">
        <v>193</v>
      </c>
      <c r="B208" s="3">
        <f t="shared" si="46"/>
        <v>88822.891708960218</v>
      </c>
      <c r="C208" s="5">
        <f t="shared" si="47"/>
        <v>880.51748865525144</v>
      </c>
      <c r="D208" s="3">
        <f t="shared" si="48"/>
        <v>592.15261139306813</v>
      </c>
      <c r="E208" s="5">
        <f t="shared" si="49"/>
        <v>288.36487726218331</v>
      </c>
      <c r="F208" s="3">
        <f t="shared" si="50"/>
        <v>88534.526831698036</v>
      </c>
      <c r="G208" s="3"/>
      <c r="H208" s="3">
        <f t="shared" si="37"/>
        <v>47136.514485887106</v>
      </c>
      <c r="I208" s="7">
        <f t="shared" si="38"/>
        <v>6.666666666666655E-3</v>
      </c>
      <c r="J208" s="8">
        <f t="shared" si="39"/>
        <v>7.9999999999999863E-2</v>
      </c>
      <c r="K208" s="8"/>
      <c r="L208" s="8"/>
      <c r="M208" s="3"/>
      <c r="N208" s="3">
        <f t="shared" si="41"/>
        <v>-23.965480550237089</v>
      </c>
      <c r="O208">
        <v>193</v>
      </c>
      <c r="P208" s="3">
        <f t="shared" si="51"/>
        <v>87977.362195018999</v>
      </c>
      <c r="Q208" s="5">
        <f t="shared" si="42"/>
        <v>859.69469467085196</v>
      </c>
      <c r="R208" s="3">
        <f t="shared" si="43"/>
        <v>568.18713084283104</v>
      </c>
      <c r="S208" s="5">
        <f t="shared" si="52"/>
        <v>291.50756382802092</v>
      </c>
      <c r="T208" s="3">
        <f t="shared" si="53"/>
        <v>87685.854631190974</v>
      </c>
      <c r="U208" s="3"/>
      <c r="V208" s="3">
        <f t="shared" si="44"/>
        <v>46021.813252886859</v>
      </c>
      <c r="W208" s="7">
        <f t="shared" si="55"/>
        <v>6.6588237183028741E-3</v>
      </c>
      <c r="X208" s="8">
        <f t="shared" si="45"/>
        <v>7.9905884619634493E-2</v>
      </c>
    </row>
    <row r="209" spans="1:24" x14ac:dyDescent="0.3">
      <c r="A209">
        <v>194</v>
      </c>
      <c r="B209" s="3">
        <f t="shared" si="46"/>
        <v>88534.526831698036</v>
      </c>
      <c r="C209" s="5">
        <f t="shared" si="47"/>
        <v>880.51748865525144</v>
      </c>
      <c r="D209" s="3">
        <f t="shared" si="48"/>
        <v>590.23017887798699</v>
      </c>
      <c r="E209" s="5">
        <f t="shared" si="49"/>
        <v>290.28730977726445</v>
      </c>
      <c r="F209" s="3">
        <f t="shared" si="50"/>
        <v>88244.239521920768</v>
      </c>
      <c r="G209" s="3"/>
      <c r="H209" s="3">
        <f t="shared" ref="H209:H272" si="56">A209*C209/(1+$C$6)^A209</f>
        <v>47066.965361812952</v>
      </c>
      <c r="I209" s="7">
        <f t="shared" ref="I209:I272" si="57">RATE(A209,$C$10,$E$4,-F209)</f>
        <v>6.666666666666655E-3</v>
      </c>
      <c r="J209" s="8">
        <f t="shared" ref="J209:J272" si="58">I209*12</f>
        <v>7.9999999999999863E-2</v>
      </c>
      <c r="K209" s="8"/>
      <c r="L209" s="8"/>
      <c r="M209" s="3"/>
      <c r="N209" s="3">
        <f t="shared" ref="N209:N272" si="59">R209-D209</f>
        <v>-23.925701051545275</v>
      </c>
      <c r="O209">
        <v>194</v>
      </c>
      <c r="P209" s="3">
        <f t="shared" si="51"/>
        <v>87685.854631190974</v>
      </c>
      <c r="Q209" s="5">
        <f t="shared" ref="Q209:Q272" si="60">-$Q$10</f>
        <v>859.69469467085196</v>
      </c>
      <c r="R209" s="3">
        <f t="shared" ref="R209:R272" si="61">$Q$6*P209</f>
        <v>566.30447782644171</v>
      </c>
      <c r="S209" s="5">
        <f t="shared" si="52"/>
        <v>293.39021684441025</v>
      </c>
      <c r="T209" s="3">
        <f t="shared" si="53"/>
        <v>87392.46441434657</v>
      </c>
      <c r="U209" s="3"/>
      <c r="V209" s="3">
        <f t="shared" ref="V209:V272" si="62">O209*Q209/(1+$C$6)^O209</f>
        <v>45953.908851491193</v>
      </c>
      <c r="W209" s="7">
        <f t="shared" si="55"/>
        <v>6.6584133019485393E-3</v>
      </c>
      <c r="X209" s="8">
        <f t="shared" ref="X209:X272" si="63">W209*12</f>
        <v>7.9900959623382478E-2</v>
      </c>
    </row>
    <row r="210" spans="1:24" x14ac:dyDescent="0.3">
      <c r="A210">
        <v>195</v>
      </c>
      <c r="B210" s="3">
        <f t="shared" ref="B210:B273" si="64">F209</f>
        <v>88244.239521920768</v>
      </c>
      <c r="C210" s="5">
        <f t="shared" ref="C210:C273" si="65">-$C$10</f>
        <v>880.51748865525144</v>
      </c>
      <c r="D210" s="3">
        <f t="shared" ref="D210:D273" si="66">$C$6*B210</f>
        <v>588.29493014613854</v>
      </c>
      <c r="E210" s="5">
        <f t="shared" ref="E210:E273" si="67">C210-D210</f>
        <v>292.2225585091129</v>
      </c>
      <c r="F210" s="3">
        <f t="shared" ref="F210:F273" si="68">B210-E210</f>
        <v>87952.016963411661</v>
      </c>
      <c r="G210" s="3"/>
      <c r="H210" s="3">
        <f t="shared" si="56"/>
        <v>46996.270117874948</v>
      </c>
      <c r="I210" s="7">
        <f t="shared" si="57"/>
        <v>6.6666666666666723E-3</v>
      </c>
      <c r="J210" s="8">
        <f t="shared" si="58"/>
        <v>8.0000000000000071E-2</v>
      </c>
      <c r="K210" s="8"/>
      <c r="L210" s="8"/>
      <c r="M210" s="3"/>
      <c r="N210" s="3">
        <f t="shared" si="59"/>
        <v>-23.885264136817</v>
      </c>
      <c r="O210">
        <v>195</v>
      </c>
      <c r="P210" s="3">
        <f t="shared" ref="P210:P273" si="69">T209</f>
        <v>87392.46441434657</v>
      </c>
      <c r="Q210" s="5">
        <f t="shared" si="60"/>
        <v>859.69469467085196</v>
      </c>
      <c r="R210" s="3">
        <f t="shared" si="61"/>
        <v>564.40966600932154</v>
      </c>
      <c r="S210" s="5">
        <f t="shared" ref="S210:S273" si="70">Q210-R210</f>
        <v>295.28502866153042</v>
      </c>
      <c r="T210" s="3">
        <f t="shared" ref="T210:T273" si="71">P210-S210</f>
        <v>87097.179385685042</v>
      </c>
      <c r="U210" s="3"/>
      <c r="V210" s="3">
        <f t="shared" si="62"/>
        <v>45884.885434086071</v>
      </c>
      <c r="W210" s="7">
        <f t="shared" si="55"/>
        <v>6.658008576769652E-3</v>
      </c>
      <c r="X210" s="8">
        <f t="shared" si="63"/>
        <v>7.989610292123582E-2</v>
      </c>
    </row>
    <row r="211" spans="1:24" x14ac:dyDescent="0.3">
      <c r="A211">
        <v>196</v>
      </c>
      <c r="B211" s="3">
        <f t="shared" si="64"/>
        <v>87952.016963411661</v>
      </c>
      <c r="C211" s="5">
        <f t="shared" si="65"/>
        <v>880.51748865525144</v>
      </c>
      <c r="D211" s="3">
        <f t="shared" si="66"/>
        <v>586.34677975607781</v>
      </c>
      <c r="E211" s="5">
        <f t="shared" si="67"/>
        <v>294.17070889917363</v>
      </c>
      <c r="F211" s="3">
        <f t="shared" si="68"/>
        <v>87657.846254512493</v>
      </c>
      <c r="G211" s="3"/>
      <c r="H211" s="3">
        <f t="shared" si="56"/>
        <v>46924.446984735056</v>
      </c>
      <c r="I211" s="7">
        <f t="shared" si="57"/>
        <v>6.666666666666687E-3</v>
      </c>
      <c r="J211" s="8">
        <f t="shared" si="58"/>
        <v>8.0000000000000238E-2</v>
      </c>
      <c r="K211" s="8"/>
      <c r="L211" s="8"/>
      <c r="M211" s="3"/>
      <c r="N211" s="3">
        <f t="shared" si="59"/>
        <v>-23.844162890195207</v>
      </c>
      <c r="O211">
        <v>196</v>
      </c>
      <c r="P211" s="3">
        <f t="shared" si="69"/>
        <v>87097.179385685042</v>
      </c>
      <c r="Q211" s="5">
        <f t="shared" si="60"/>
        <v>859.69469467085196</v>
      </c>
      <c r="R211" s="3">
        <f t="shared" si="61"/>
        <v>562.5026168658826</v>
      </c>
      <c r="S211" s="5">
        <f t="shared" si="70"/>
        <v>297.19207780496936</v>
      </c>
      <c r="T211" s="3">
        <f t="shared" si="71"/>
        <v>86799.987307880074</v>
      </c>
      <c r="U211" s="3"/>
      <c r="V211" s="3">
        <f t="shared" si="62"/>
        <v>45814.760800208205</v>
      </c>
      <c r="W211" s="7">
        <f t="shared" si="55"/>
        <v>6.657609457884169E-3</v>
      </c>
      <c r="X211" s="8">
        <f t="shared" si="63"/>
        <v>7.9891313494610025E-2</v>
      </c>
    </row>
    <row r="212" spans="1:24" x14ac:dyDescent="0.3">
      <c r="A212">
        <v>197</v>
      </c>
      <c r="B212" s="3">
        <f t="shared" si="64"/>
        <v>87657.846254512493</v>
      </c>
      <c r="C212" s="5">
        <f t="shared" si="65"/>
        <v>880.51748865525144</v>
      </c>
      <c r="D212" s="3">
        <f t="shared" si="66"/>
        <v>584.38564169674999</v>
      </c>
      <c r="E212" s="5">
        <f t="shared" si="67"/>
        <v>296.13184695850146</v>
      </c>
      <c r="F212" s="3">
        <f t="shared" si="68"/>
        <v>87361.714407553998</v>
      </c>
      <c r="G212" s="3"/>
      <c r="H212" s="3">
        <f t="shared" si="56"/>
        <v>46851.514001855692</v>
      </c>
      <c r="I212" s="7">
        <f t="shared" si="57"/>
        <v>6.6666666666668579E-3</v>
      </c>
      <c r="J212" s="8">
        <f t="shared" si="58"/>
        <v>8.0000000000002292E-2</v>
      </c>
      <c r="K212" s="8"/>
      <c r="L212" s="8"/>
      <c r="M212" s="3"/>
      <c r="N212" s="3">
        <f t="shared" si="59"/>
        <v>-23.802390333357835</v>
      </c>
      <c r="O212">
        <v>197</v>
      </c>
      <c r="P212" s="3">
        <f t="shared" si="69"/>
        <v>86799.987307880074</v>
      </c>
      <c r="Q212" s="5">
        <f t="shared" si="60"/>
        <v>859.69469467085196</v>
      </c>
      <c r="R212" s="3">
        <f t="shared" si="61"/>
        <v>560.58325136339215</v>
      </c>
      <c r="S212" s="5">
        <f t="shared" si="70"/>
        <v>299.11144330745981</v>
      </c>
      <c r="T212" s="3">
        <f t="shared" si="71"/>
        <v>86500.875864572619</v>
      </c>
      <c r="U212" s="3"/>
      <c r="V212" s="3">
        <f t="shared" si="62"/>
        <v>45743.55256271633</v>
      </c>
      <c r="W212" s="7">
        <f t="shared" si="55"/>
        <v>6.6572158621363026E-3</v>
      </c>
      <c r="X212" s="8">
        <f t="shared" si="63"/>
        <v>7.9886590345635639E-2</v>
      </c>
    </row>
    <row r="213" spans="1:24" x14ac:dyDescent="0.3">
      <c r="A213">
        <v>198</v>
      </c>
      <c r="B213" s="3">
        <f t="shared" si="64"/>
        <v>87361.714407553998</v>
      </c>
      <c r="C213" s="5">
        <f t="shared" si="65"/>
        <v>880.51748865525144</v>
      </c>
      <c r="D213" s="3">
        <f t="shared" si="66"/>
        <v>582.4114293836933</v>
      </c>
      <c r="E213" s="5">
        <f t="shared" si="67"/>
        <v>298.10605927155814</v>
      </c>
      <c r="F213" s="3">
        <f t="shared" si="68"/>
        <v>87063.608348282447</v>
      </c>
      <c r="G213" s="3"/>
      <c r="H213" s="3">
        <f t="shared" si="56"/>
        <v>46777.489019232664</v>
      </c>
      <c r="I213" s="7">
        <f t="shared" si="57"/>
        <v>6.6666666666679256E-3</v>
      </c>
      <c r="J213" s="8">
        <f t="shared" si="58"/>
        <v>8.0000000000015115E-2</v>
      </c>
      <c r="K213" s="8"/>
      <c r="L213" s="8"/>
      <c r="M213" s="3"/>
      <c r="N213" s="3">
        <f t="shared" si="59"/>
        <v>-23.759939424995196</v>
      </c>
      <c r="O213">
        <v>198</v>
      </c>
      <c r="P213" s="3">
        <f t="shared" si="69"/>
        <v>86500.875864572619</v>
      </c>
      <c r="Q213" s="5">
        <f t="shared" si="60"/>
        <v>859.69469467085196</v>
      </c>
      <c r="R213" s="3">
        <f t="shared" si="61"/>
        <v>558.65148995869811</v>
      </c>
      <c r="S213" s="5">
        <f t="shared" si="70"/>
        <v>301.04320471215385</v>
      </c>
      <c r="T213" s="3">
        <f t="shared" si="71"/>
        <v>86199.832659860462</v>
      </c>
      <c r="U213" s="3"/>
      <c r="V213" s="3">
        <f t="shared" si="62"/>
        <v>45671.278149483136</v>
      </c>
      <c r="W213" s="7">
        <f t="shared" si="55"/>
        <v>6.6568277080532017E-3</v>
      </c>
      <c r="X213" s="8">
        <f t="shared" si="63"/>
        <v>7.9881932496638414E-2</v>
      </c>
    </row>
    <row r="214" spans="1:24" x14ac:dyDescent="0.3">
      <c r="A214">
        <v>199</v>
      </c>
      <c r="B214" s="3">
        <f t="shared" si="64"/>
        <v>87063.608348282447</v>
      </c>
      <c r="C214" s="5">
        <f t="shared" si="65"/>
        <v>880.51748865525144</v>
      </c>
      <c r="D214" s="3">
        <f t="shared" si="66"/>
        <v>580.42405565521631</v>
      </c>
      <c r="E214" s="5">
        <f t="shared" si="67"/>
        <v>300.09343300003513</v>
      </c>
      <c r="F214" s="3">
        <f t="shared" si="68"/>
        <v>86763.514915282416</v>
      </c>
      <c r="G214" s="3"/>
      <c r="H214" s="3">
        <f t="shared" si="56"/>
        <v>46702.38969911349</v>
      </c>
      <c r="I214" s="7">
        <f t="shared" si="57"/>
        <v>6.666666666666661E-3</v>
      </c>
      <c r="J214" s="8">
        <f t="shared" si="58"/>
        <v>7.9999999999999932E-2</v>
      </c>
      <c r="K214" s="8"/>
      <c r="L214" s="8"/>
      <c r="M214" s="3"/>
      <c r="N214" s="3">
        <f t="shared" si="59"/>
        <v>-23.716803060284178</v>
      </c>
      <c r="O214">
        <v>199</v>
      </c>
      <c r="P214" s="3">
        <f t="shared" si="69"/>
        <v>86199.832659860462</v>
      </c>
      <c r="Q214" s="5">
        <f t="shared" si="60"/>
        <v>859.69469467085196</v>
      </c>
      <c r="R214" s="3">
        <f t="shared" si="61"/>
        <v>556.70725259493213</v>
      </c>
      <c r="S214" s="5">
        <f t="shared" si="70"/>
        <v>302.98744207591983</v>
      </c>
      <c r="T214" s="3">
        <f t="shared" si="71"/>
        <v>85896.845217784547</v>
      </c>
      <c r="U214" s="3"/>
      <c r="V214" s="3">
        <f t="shared" si="62"/>
        <v>45597.954805072979</v>
      </c>
      <c r="W214" s="7">
        <f t="shared" si="55"/>
        <v>6.6564449157981683E-3</v>
      </c>
      <c r="X214" s="8">
        <f t="shared" si="63"/>
        <v>7.9877338989578023E-2</v>
      </c>
    </row>
    <row r="215" spans="1:24" x14ac:dyDescent="0.3">
      <c r="A215">
        <v>200</v>
      </c>
      <c r="B215" s="3">
        <f t="shared" si="64"/>
        <v>86763.514915282416</v>
      </c>
      <c r="C215" s="5">
        <f t="shared" si="65"/>
        <v>880.51748865525144</v>
      </c>
      <c r="D215" s="3">
        <f t="shared" si="66"/>
        <v>578.42343276854945</v>
      </c>
      <c r="E215" s="5">
        <f t="shared" si="67"/>
        <v>302.09405588670199</v>
      </c>
      <c r="F215" s="3">
        <f t="shared" si="68"/>
        <v>86461.420859395716</v>
      </c>
      <c r="G215" s="3"/>
      <c r="H215" s="3">
        <f t="shared" si="56"/>
        <v>46626.233517701257</v>
      </c>
      <c r="I215" s="7">
        <f t="shared" si="57"/>
        <v>6.6666666666666628E-3</v>
      </c>
      <c r="J215" s="8">
        <f t="shared" si="58"/>
        <v>7.999999999999996E-2</v>
      </c>
      <c r="K215" s="8"/>
      <c r="L215" s="8"/>
      <c r="M215" s="3"/>
      <c r="N215" s="3">
        <f t="shared" si="59"/>
        <v>-23.672974070357554</v>
      </c>
      <c r="O215">
        <v>200</v>
      </c>
      <c r="P215" s="3">
        <f t="shared" si="69"/>
        <v>85896.845217784547</v>
      </c>
      <c r="Q215" s="5">
        <f t="shared" si="60"/>
        <v>859.69469467085196</v>
      </c>
      <c r="R215" s="3">
        <f t="shared" si="61"/>
        <v>554.75045869819189</v>
      </c>
      <c r="S215" s="5">
        <f t="shared" si="70"/>
        <v>304.94423597266007</v>
      </c>
      <c r="T215" s="3">
        <f t="shared" si="71"/>
        <v>85591.900981811879</v>
      </c>
      <c r="U215" s="3"/>
      <c r="V215" s="3">
        <f t="shared" si="62"/>
        <v>45523.599592405386</v>
      </c>
      <c r="W215" s="7">
        <f t="shared" si="55"/>
        <v>6.6560674071403222E-3</v>
      </c>
      <c r="X215" s="8">
        <f t="shared" si="63"/>
        <v>7.9872808885683863E-2</v>
      </c>
    </row>
    <row r="216" spans="1:24" x14ac:dyDescent="0.3">
      <c r="A216">
        <v>201</v>
      </c>
      <c r="B216" s="3">
        <f t="shared" si="64"/>
        <v>86461.420859395716</v>
      </c>
      <c r="C216" s="5">
        <f t="shared" si="65"/>
        <v>880.51748865525144</v>
      </c>
      <c r="D216" s="3">
        <f t="shared" si="66"/>
        <v>576.40947239597142</v>
      </c>
      <c r="E216" s="5">
        <f t="shared" si="67"/>
        <v>304.10801625928002</v>
      </c>
      <c r="F216" s="3">
        <f t="shared" si="68"/>
        <v>86157.312843136431</v>
      </c>
      <c r="G216" s="3"/>
      <c r="H216" s="3">
        <f t="shared" si="56"/>
        <v>46549.037766844129</v>
      </c>
      <c r="I216" s="7">
        <f t="shared" si="57"/>
        <v>6.6666666666666723E-3</v>
      </c>
      <c r="J216" s="8">
        <f t="shared" si="58"/>
        <v>8.0000000000000071E-2</v>
      </c>
      <c r="K216" s="8"/>
      <c r="L216" s="8"/>
      <c r="M216" s="3"/>
      <c r="N216" s="3">
        <f t="shared" si="59"/>
        <v>-23.628445221769653</v>
      </c>
      <c r="O216">
        <v>201</v>
      </c>
      <c r="P216" s="3">
        <f t="shared" si="69"/>
        <v>85591.900981811879</v>
      </c>
      <c r="Q216" s="5">
        <f t="shared" si="60"/>
        <v>859.69469467085196</v>
      </c>
      <c r="R216" s="3">
        <f t="shared" si="61"/>
        <v>552.78102717420177</v>
      </c>
      <c r="S216" s="5">
        <f t="shared" si="70"/>
        <v>306.91366749665019</v>
      </c>
      <c r="T216" s="3">
        <f t="shared" si="71"/>
        <v>85284.987314315236</v>
      </c>
      <c r="U216" s="3"/>
      <c r="V216" s="3">
        <f t="shared" si="62"/>
        <v>45448.22939440472</v>
      </c>
      <c r="W216" s="7">
        <f t="shared" si="55"/>
        <v>6.65569510540344E-3</v>
      </c>
      <c r="X216" s="8">
        <f t="shared" si="63"/>
        <v>7.9868341264841283E-2</v>
      </c>
    </row>
    <row r="217" spans="1:24" x14ac:dyDescent="0.3">
      <c r="A217">
        <v>202</v>
      </c>
      <c r="B217" s="3">
        <f t="shared" si="64"/>
        <v>86157.312843136431</v>
      </c>
      <c r="C217" s="5">
        <f t="shared" si="65"/>
        <v>880.51748865525144</v>
      </c>
      <c r="D217" s="3">
        <f t="shared" si="66"/>
        <v>574.38208562090961</v>
      </c>
      <c r="E217" s="5">
        <f t="shared" si="67"/>
        <v>306.13540303434183</v>
      </c>
      <c r="F217" s="3">
        <f t="shared" si="68"/>
        <v>85851.177440102096</v>
      </c>
      <c r="G217" s="3"/>
      <c r="H217" s="3">
        <f t="shared" si="56"/>
        <v>46470.819555710761</v>
      </c>
      <c r="I217" s="7">
        <f t="shared" si="57"/>
        <v>6.6666666666666758E-3</v>
      </c>
      <c r="J217" s="8">
        <f t="shared" si="58"/>
        <v>8.0000000000000113E-2</v>
      </c>
      <c r="K217" s="8"/>
      <c r="L217" s="8"/>
      <c r="M217" s="3"/>
      <c r="N217" s="3">
        <f t="shared" si="59"/>
        <v>-23.583209215957027</v>
      </c>
      <c r="O217">
        <v>202</v>
      </c>
      <c r="P217" s="3">
        <f t="shared" si="69"/>
        <v>85284.987314315236</v>
      </c>
      <c r="Q217" s="5">
        <f t="shared" si="60"/>
        <v>859.69469467085196</v>
      </c>
      <c r="R217" s="3">
        <f t="shared" si="61"/>
        <v>550.79887640495258</v>
      </c>
      <c r="S217" s="5">
        <f t="shared" si="70"/>
        <v>308.89581826589938</v>
      </c>
      <c r="T217" s="3">
        <f t="shared" si="71"/>
        <v>84976.091496049339</v>
      </c>
      <c r="U217" s="3"/>
      <c r="V217" s="3">
        <f t="shared" si="62"/>
        <v>45371.860915635836</v>
      </c>
      <c r="W217" s="7">
        <f t="shared" si="55"/>
        <v>6.6553279354333323E-3</v>
      </c>
      <c r="X217" s="8">
        <f t="shared" si="63"/>
        <v>7.9863935225199995E-2</v>
      </c>
    </row>
    <row r="218" spans="1:24" x14ac:dyDescent="0.3">
      <c r="A218">
        <v>203</v>
      </c>
      <c r="B218" s="3">
        <f t="shared" si="64"/>
        <v>85851.177440102096</v>
      </c>
      <c r="C218" s="5">
        <f t="shared" si="65"/>
        <v>880.51748865525144</v>
      </c>
      <c r="D218" s="3">
        <f t="shared" si="66"/>
        <v>572.341182934014</v>
      </c>
      <c r="E218" s="5">
        <f t="shared" si="67"/>
        <v>308.17630572123744</v>
      </c>
      <c r="F218" s="3">
        <f t="shared" si="68"/>
        <v>85543.001134380858</v>
      </c>
      <c r="G218" s="3"/>
      <c r="H218" s="3">
        <f t="shared" si="56"/>
        <v>46391.595812451407</v>
      </c>
      <c r="I218" s="7">
        <f t="shared" si="57"/>
        <v>6.6666666666667053E-3</v>
      </c>
      <c r="J218" s="8">
        <f t="shared" si="58"/>
        <v>8.000000000000046E-2</v>
      </c>
      <c r="K218" s="8"/>
      <c r="L218" s="8"/>
      <c r="M218" s="3"/>
      <c r="N218" s="3">
        <f t="shared" si="59"/>
        <v>-23.537258688695374</v>
      </c>
      <c r="O218">
        <v>203</v>
      </c>
      <c r="P218" s="3">
        <f t="shared" si="69"/>
        <v>84976.091496049339</v>
      </c>
      <c r="Q218" s="5">
        <f t="shared" si="60"/>
        <v>859.69469467085196</v>
      </c>
      <c r="R218" s="3">
        <f t="shared" si="61"/>
        <v>548.80392424531863</v>
      </c>
      <c r="S218" s="5">
        <f t="shared" si="70"/>
        <v>310.89077042553333</v>
      </c>
      <c r="T218" s="3">
        <f t="shared" si="71"/>
        <v>84665.200725623799</v>
      </c>
      <c r="U218" s="3"/>
      <c r="V218" s="3">
        <f t="shared" si="62"/>
        <v>45294.510683926012</v>
      </c>
      <c r="W218" s="7">
        <f t="shared" si="55"/>
        <v>6.6549658235589984E-3</v>
      </c>
      <c r="X218" s="8">
        <f t="shared" si="63"/>
        <v>7.9859589882707985E-2</v>
      </c>
    </row>
    <row r="219" spans="1:24" x14ac:dyDescent="0.3">
      <c r="A219">
        <v>204</v>
      </c>
      <c r="B219" s="3">
        <f t="shared" si="64"/>
        <v>85543.001134380858</v>
      </c>
      <c r="C219" s="5">
        <f t="shared" si="65"/>
        <v>880.51748865525144</v>
      </c>
      <c r="D219" s="3">
        <f t="shared" si="66"/>
        <v>570.2866742292058</v>
      </c>
      <c r="E219" s="5">
        <f t="shared" si="67"/>
        <v>310.23081442604564</v>
      </c>
      <c r="F219" s="3">
        <f t="shared" si="68"/>
        <v>85232.770319954812</v>
      </c>
      <c r="G219" s="3"/>
      <c r="H219" s="3">
        <f t="shared" si="56"/>
        <v>46311.383285845208</v>
      </c>
      <c r="I219" s="7">
        <f t="shared" si="57"/>
        <v>6.6666666666667434E-3</v>
      </c>
      <c r="J219" s="8">
        <f t="shared" si="58"/>
        <v>8.0000000000000918E-2</v>
      </c>
      <c r="K219" s="8"/>
      <c r="L219" s="8"/>
      <c r="M219" s="3"/>
      <c r="N219" s="3">
        <f t="shared" si="59"/>
        <v>-23.490586209552134</v>
      </c>
      <c r="O219">
        <v>204</v>
      </c>
      <c r="P219" s="3">
        <f t="shared" si="69"/>
        <v>84665.200725623799</v>
      </c>
      <c r="Q219" s="5">
        <f t="shared" si="60"/>
        <v>859.69469467085196</v>
      </c>
      <c r="R219" s="3">
        <f t="shared" si="61"/>
        <v>546.79608801965367</v>
      </c>
      <c r="S219" s="5">
        <f t="shared" si="70"/>
        <v>312.89860665119829</v>
      </c>
      <c r="T219" s="3">
        <f t="shared" si="71"/>
        <v>84352.302118972599</v>
      </c>
      <c r="U219" s="3"/>
      <c r="V219" s="3">
        <f t="shared" si="62"/>
        <v>45216.195051973249</v>
      </c>
      <c r="W219" s="7">
        <f t="shared" si="55"/>
        <v>6.6546086975567287E-3</v>
      </c>
      <c r="X219" s="8">
        <f t="shared" si="63"/>
        <v>7.9855304370680752E-2</v>
      </c>
    </row>
    <row r="220" spans="1:24" x14ac:dyDescent="0.3">
      <c r="A220">
        <v>205</v>
      </c>
      <c r="B220" s="3">
        <f t="shared" si="64"/>
        <v>85232.770319954812</v>
      </c>
      <c r="C220" s="5">
        <f t="shared" si="65"/>
        <v>880.51748865525144</v>
      </c>
      <c r="D220" s="3">
        <f t="shared" si="66"/>
        <v>568.21846879969883</v>
      </c>
      <c r="E220" s="5">
        <f t="shared" si="67"/>
        <v>312.29901985555261</v>
      </c>
      <c r="F220" s="3">
        <f t="shared" si="68"/>
        <v>84920.471300099263</v>
      </c>
      <c r="G220" s="3"/>
      <c r="H220" s="3">
        <f t="shared" si="56"/>
        <v>46230.19854693352</v>
      </c>
      <c r="I220" s="7">
        <f t="shared" si="57"/>
        <v>6.66666666666708E-3</v>
      </c>
      <c r="J220" s="8">
        <f t="shared" si="58"/>
        <v>8.0000000000004956E-2</v>
      </c>
      <c r="K220" s="8"/>
      <c r="L220" s="8"/>
      <c r="M220" s="3"/>
      <c r="N220" s="3">
        <f t="shared" si="59"/>
        <v>-23.443184281334084</v>
      </c>
      <c r="O220">
        <v>205</v>
      </c>
      <c r="P220" s="3">
        <f t="shared" si="69"/>
        <v>84352.302118972599</v>
      </c>
      <c r="Q220" s="5">
        <f t="shared" si="60"/>
        <v>859.69469467085196</v>
      </c>
      <c r="R220" s="3">
        <f t="shared" si="61"/>
        <v>544.77528451836474</v>
      </c>
      <c r="S220" s="5">
        <f t="shared" si="70"/>
        <v>314.91941015248722</v>
      </c>
      <c r="T220" s="3">
        <f t="shared" si="71"/>
        <v>84037.382708820107</v>
      </c>
      <c r="U220" s="3"/>
      <c r="V220" s="3">
        <f t="shared" si="62"/>
        <v>45136.930198940958</v>
      </c>
      <c r="W220" s="7">
        <f t="shared" si="55"/>
        <v>6.6542564866145446E-3</v>
      </c>
      <c r="X220" s="8">
        <f t="shared" si="63"/>
        <v>7.9851077839374535E-2</v>
      </c>
    </row>
    <row r="221" spans="1:24" x14ac:dyDescent="0.3">
      <c r="A221">
        <v>206</v>
      </c>
      <c r="B221" s="3">
        <f t="shared" si="64"/>
        <v>84920.471300099263</v>
      </c>
      <c r="C221" s="5">
        <f t="shared" si="65"/>
        <v>880.51748865525144</v>
      </c>
      <c r="D221" s="3">
        <f t="shared" si="66"/>
        <v>566.13647533399512</v>
      </c>
      <c r="E221" s="5">
        <f t="shared" si="67"/>
        <v>314.38101332125632</v>
      </c>
      <c r="F221" s="3">
        <f t="shared" si="68"/>
        <v>84606.09028677801</v>
      </c>
      <c r="G221" s="3"/>
      <c r="H221" s="3">
        <f t="shared" si="56"/>
        <v>46148.057990639507</v>
      </c>
      <c r="I221" s="7">
        <f t="shared" si="57"/>
        <v>6.6666666666666532E-3</v>
      </c>
      <c r="J221" s="8">
        <f t="shared" si="58"/>
        <v>7.9999999999999835E-2</v>
      </c>
      <c r="K221" s="8"/>
      <c r="L221" s="8"/>
      <c r="M221" s="3"/>
      <c r="N221" s="3">
        <f t="shared" si="59"/>
        <v>-23.395045339531976</v>
      </c>
      <c r="O221">
        <v>206</v>
      </c>
      <c r="P221" s="3">
        <f t="shared" si="69"/>
        <v>84037.382708820107</v>
      </c>
      <c r="Q221" s="5">
        <f t="shared" si="60"/>
        <v>859.69469467085196</v>
      </c>
      <c r="R221" s="3">
        <f t="shared" si="61"/>
        <v>542.74142999446315</v>
      </c>
      <c r="S221" s="5">
        <f t="shared" si="70"/>
        <v>316.95326467638881</v>
      </c>
      <c r="T221" s="3">
        <f t="shared" si="71"/>
        <v>83720.429444143723</v>
      </c>
      <c r="U221" s="3"/>
      <c r="V221" s="3">
        <f t="shared" si="62"/>
        <v>45056.732132039273</v>
      </c>
      <c r="W221" s="7">
        <f t="shared" si="55"/>
        <v>6.6539091212966736E-3</v>
      </c>
      <c r="X221" s="8">
        <f t="shared" si="63"/>
        <v>7.9846909455560083E-2</v>
      </c>
    </row>
    <row r="222" spans="1:24" x14ac:dyDescent="0.3">
      <c r="A222">
        <v>207</v>
      </c>
      <c r="B222" s="3">
        <f t="shared" si="64"/>
        <v>84606.09028677801</v>
      </c>
      <c r="C222" s="5">
        <f t="shared" si="65"/>
        <v>880.51748865525144</v>
      </c>
      <c r="D222" s="3">
        <f t="shared" si="66"/>
        <v>564.0406019118534</v>
      </c>
      <c r="E222" s="5">
        <f t="shared" si="67"/>
        <v>316.47688674339804</v>
      </c>
      <c r="F222" s="3">
        <f t="shared" si="68"/>
        <v>84289.613400034606</v>
      </c>
      <c r="G222" s="3"/>
      <c r="H222" s="3">
        <f t="shared" si="56"/>
        <v>46064.977837374026</v>
      </c>
      <c r="I222" s="7">
        <f t="shared" si="57"/>
        <v>6.6666666666666949E-3</v>
      </c>
      <c r="J222" s="8">
        <f t="shared" si="58"/>
        <v>8.0000000000000335E-2</v>
      </c>
      <c r="K222" s="8"/>
      <c r="L222" s="8"/>
      <c r="M222" s="3"/>
      <c r="N222" s="3">
        <f t="shared" si="59"/>
        <v>-23.346161751758473</v>
      </c>
      <c r="O222">
        <v>207</v>
      </c>
      <c r="P222" s="3">
        <f t="shared" si="69"/>
        <v>83720.429444143723</v>
      </c>
      <c r="Q222" s="5">
        <f t="shared" si="60"/>
        <v>859.69469467085196</v>
      </c>
      <c r="R222" s="3">
        <f t="shared" si="61"/>
        <v>540.69444016009493</v>
      </c>
      <c r="S222" s="5">
        <f t="shared" si="70"/>
        <v>319.00025451075703</v>
      </c>
      <c r="T222" s="3">
        <f t="shared" si="71"/>
        <v>83401.429189632967</v>
      </c>
      <c r="U222" s="3"/>
      <c r="V222" s="3">
        <f t="shared" si="62"/>
        <v>44975.61668809296</v>
      </c>
      <c r="W222" s="7">
        <f t="shared" si="55"/>
        <v>6.6535665335138057E-3</v>
      </c>
      <c r="X222" s="8">
        <f t="shared" si="63"/>
        <v>7.9842798402165668E-2</v>
      </c>
    </row>
    <row r="223" spans="1:24" x14ac:dyDescent="0.3">
      <c r="A223">
        <v>208</v>
      </c>
      <c r="B223" s="3">
        <f t="shared" si="64"/>
        <v>84289.613400034606</v>
      </c>
      <c r="C223" s="5">
        <f t="shared" si="65"/>
        <v>880.51748865525144</v>
      </c>
      <c r="D223" s="3">
        <f t="shared" si="66"/>
        <v>561.93075600023076</v>
      </c>
      <c r="E223" s="5">
        <f t="shared" si="67"/>
        <v>318.58673265502068</v>
      </c>
      <c r="F223" s="3">
        <f t="shared" si="68"/>
        <v>83971.026667379585</v>
      </c>
      <c r="G223" s="3"/>
      <c r="H223" s="3">
        <f t="shared" si="56"/>
        <v>45980.974134628072</v>
      </c>
      <c r="I223" s="7">
        <f t="shared" si="57"/>
        <v>6.6666666666666602E-3</v>
      </c>
      <c r="J223" s="8">
        <f t="shared" si="58"/>
        <v>7.9999999999999918E-2</v>
      </c>
      <c r="K223" s="8"/>
      <c r="L223" s="8"/>
      <c r="M223" s="3"/>
      <c r="N223" s="3">
        <f t="shared" si="59"/>
        <v>-23.296525817184488</v>
      </c>
      <c r="O223">
        <v>208</v>
      </c>
      <c r="P223" s="3">
        <f t="shared" si="69"/>
        <v>83401.429189632967</v>
      </c>
      <c r="Q223" s="5">
        <f t="shared" si="60"/>
        <v>859.69469467085196</v>
      </c>
      <c r="R223" s="3">
        <f t="shared" si="61"/>
        <v>538.63423018304627</v>
      </c>
      <c r="S223" s="5">
        <f t="shared" si="70"/>
        <v>321.06046448780569</v>
      </c>
      <c r="T223" s="3">
        <f t="shared" si="71"/>
        <v>83080.368725145163</v>
      </c>
      <c r="U223" s="3"/>
      <c r="V223" s="3">
        <f t="shared" si="62"/>
        <v>44893.599535096146</v>
      </c>
      <c r="W223" s="7">
        <f t="shared" si="55"/>
        <v>6.6532286564869895E-3</v>
      </c>
      <c r="X223" s="8">
        <f t="shared" si="63"/>
        <v>7.9838743877843871E-2</v>
      </c>
    </row>
    <row r="224" spans="1:24" x14ac:dyDescent="0.3">
      <c r="A224">
        <v>209</v>
      </c>
      <c r="B224" s="3">
        <f t="shared" si="64"/>
        <v>83971.026667379585</v>
      </c>
      <c r="C224" s="5">
        <f t="shared" si="65"/>
        <v>880.51748865525144</v>
      </c>
      <c r="D224" s="3">
        <f t="shared" si="66"/>
        <v>559.80684444919723</v>
      </c>
      <c r="E224" s="5">
        <f t="shared" si="67"/>
        <v>320.71064420605421</v>
      </c>
      <c r="F224" s="3">
        <f t="shared" si="68"/>
        <v>83650.316023173524</v>
      </c>
      <c r="G224" s="3"/>
      <c r="H224" s="3">
        <f t="shared" si="56"/>
        <v>45896.062758551649</v>
      </c>
      <c r="I224" s="7">
        <f t="shared" si="57"/>
        <v>6.6666666666666758E-3</v>
      </c>
      <c r="J224" s="8">
        <f t="shared" si="58"/>
        <v>8.0000000000000113E-2</v>
      </c>
      <c r="K224" s="8"/>
      <c r="L224" s="8"/>
      <c r="M224" s="3"/>
      <c r="N224" s="3">
        <f t="shared" si="59"/>
        <v>-23.246129765968021</v>
      </c>
      <c r="O224">
        <v>209</v>
      </c>
      <c r="P224" s="3">
        <f t="shared" si="69"/>
        <v>83080.368725145163</v>
      </c>
      <c r="Q224" s="5">
        <f t="shared" si="60"/>
        <v>859.69469467085196</v>
      </c>
      <c r="R224" s="3">
        <f t="shared" si="61"/>
        <v>536.56071468322921</v>
      </c>
      <c r="S224" s="5">
        <f t="shared" si="70"/>
        <v>323.13397998762275</v>
      </c>
      <c r="T224" s="3">
        <f t="shared" si="71"/>
        <v>82757.234745157533</v>
      </c>
      <c r="U224" s="3"/>
      <c r="V224" s="3">
        <f t="shared" si="62"/>
        <v>44810.696173753953</v>
      </c>
      <c r="W224" s="7">
        <f t="shared" si="55"/>
        <v>6.6528954247181337E-3</v>
      </c>
      <c r="X224" s="8">
        <f t="shared" si="63"/>
        <v>7.9834745096617601E-2</v>
      </c>
    </row>
    <row r="225" spans="1:24" x14ac:dyDescent="0.3">
      <c r="A225">
        <v>210</v>
      </c>
      <c r="B225" s="3">
        <f t="shared" si="64"/>
        <v>83650.316023173524</v>
      </c>
      <c r="C225" s="5">
        <f t="shared" si="65"/>
        <v>880.51748865525144</v>
      </c>
      <c r="D225" s="3">
        <f t="shared" si="66"/>
        <v>557.6687734878235</v>
      </c>
      <c r="E225" s="5">
        <f t="shared" si="67"/>
        <v>322.84871516742794</v>
      </c>
      <c r="F225" s="3">
        <f t="shared" si="68"/>
        <v>83327.467308006089</v>
      </c>
      <c r="G225" s="3"/>
      <c r="H225" s="3">
        <f t="shared" si="56"/>
        <v>45810.259415519409</v>
      </c>
      <c r="I225" s="7">
        <f t="shared" si="57"/>
        <v>6.6666666666666888E-3</v>
      </c>
      <c r="J225" s="8">
        <f t="shared" si="58"/>
        <v>8.0000000000000265E-2</v>
      </c>
      <c r="K225" s="8"/>
      <c r="L225" s="8"/>
      <c r="M225" s="3"/>
      <c r="N225" s="3">
        <f t="shared" si="59"/>
        <v>-23.194965758681064</v>
      </c>
      <c r="O225">
        <v>210</v>
      </c>
      <c r="P225" s="3">
        <f t="shared" si="69"/>
        <v>82757.234745157533</v>
      </c>
      <c r="Q225" s="5">
        <f t="shared" si="60"/>
        <v>859.69469467085196</v>
      </c>
      <c r="R225" s="3">
        <f t="shared" si="61"/>
        <v>534.47380772914244</v>
      </c>
      <c r="S225" s="5">
        <f t="shared" si="70"/>
        <v>325.22088694170952</v>
      </c>
      <c r="T225" s="3">
        <f t="shared" si="71"/>
        <v>82432.013858215825</v>
      </c>
      <c r="U225" s="3"/>
      <c r="V225" s="3">
        <f t="shared" si="62"/>
        <v>44726.921939011052</v>
      </c>
      <c r="W225" s="7">
        <f t="shared" si="55"/>
        <v>6.6525667739593796E-3</v>
      </c>
      <c r="X225" s="10">
        <f t="shared" si="63"/>
        <v>7.9830801287512548E-2</v>
      </c>
    </row>
    <row r="226" spans="1:24" x14ac:dyDescent="0.3">
      <c r="A226">
        <v>211</v>
      </c>
      <c r="B226" s="3">
        <f t="shared" si="64"/>
        <v>83327.467308006089</v>
      </c>
      <c r="C226" s="5">
        <f t="shared" si="65"/>
        <v>880.51748865525144</v>
      </c>
      <c r="D226" s="3">
        <f t="shared" si="66"/>
        <v>555.51644872004067</v>
      </c>
      <c r="E226" s="5">
        <f t="shared" si="67"/>
        <v>325.00103993521077</v>
      </c>
      <c r="F226" s="3">
        <f t="shared" si="68"/>
        <v>83002.466268070872</v>
      </c>
      <c r="G226" s="3"/>
      <c r="H226" s="3">
        <f t="shared" si="56"/>
        <v>45723.57964368305</v>
      </c>
      <c r="I226" s="7">
        <f t="shared" si="57"/>
        <v>6.666666666666681E-3</v>
      </c>
      <c r="J226" s="8">
        <f t="shared" si="58"/>
        <v>8.0000000000000168E-2</v>
      </c>
      <c r="K226" s="8"/>
      <c r="L226" s="8"/>
      <c r="M226" s="3"/>
      <c r="N226" s="3">
        <f t="shared" si="59"/>
        <v>-23.14302588573014</v>
      </c>
      <c r="O226">
        <v>211</v>
      </c>
      <c r="P226" s="3">
        <f t="shared" si="69"/>
        <v>82432.013858215825</v>
      </c>
      <c r="Q226" s="5">
        <f t="shared" si="60"/>
        <v>859.69469467085196</v>
      </c>
      <c r="R226" s="3">
        <f t="shared" si="61"/>
        <v>532.37342283431053</v>
      </c>
      <c r="S226" s="5">
        <f t="shared" si="70"/>
        <v>327.32127183654143</v>
      </c>
      <c r="T226" s="3">
        <f t="shared" si="71"/>
        <v>82104.692586379286</v>
      </c>
      <c r="U226" s="3"/>
      <c r="V226" s="3">
        <f t="shared" si="62"/>
        <v>44642.292001567323</v>
      </c>
      <c r="W226" s="7">
        <f t="shared" si="55"/>
        <v>6.6522426411831969E-3</v>
      </c>
      <c r="X226" s="10">
        <f t="shared" si="63"/>
        <v>7.9826911694198366E-2</v>
      </c>
    </row>
    <row r="227" spans="1:24" x14ac:dyDescent="0.3">
      <c r="A227">
        <v>212</v>
      </c>
      <c r="B227" s="3">
        <f t="shared" si="64"/>
        <v>83002.466268070872</v>
      </c>
      <c r="C227" s="5">
        <f t="shared" si="65"/>
        <v>880.51748865525144</v>
      </c>
      <c r="D227" s="3">
        <f t="shared" si="66"/>
        <v>553.34977512047249</v>
      </c>
      <c r="E227" s="5">
        <f t="shared" si="67"/>
        <v>327.16771353477895</v>
      </c>
      <c r="F227" s="3">
        <f t="shared" si="68"/>
        <v>82675.298554536086</v>
      </c>
      <c r="G227" s="3"/>
      <c r="H227" s="3">
        <f t="shared" si="56"/>
        <v>45636.038814510561</v>
      </c>
      <c r="I227" s="7">
        <f t="shared" si="57"/>
        <v>6.6666666666667903E-3</v>
      </c>
      <c r="J227" s="8">
        <f t="shared" si="58"/>
        <v>8.0000000000001487E-2</v>
      </c>
      <c r="K227" s="8"/>
      <c r="L227" s="8"/>
      <c r="M227" s="3"/>
      <c r="N227" s="3">
        <f t="shared" si="59"/>
        <v>-23.090302166772972</v>
      </c>
      <c r="O227">
        <v>212</v>
      </c>
      <c r="P227" s="3">
        <f t="shared" si="69"/>
        <v>82104.692586379286</v>
      </c>
      <c r="Q227" s="5">
        <f t="shared" si="60"/>
        <v>859.69469467085196</v>
      </c>
      <c r="R227" s="3">
        <f t="shared" si="61"/>
        <v>530.25947295369951</v>
      </c>
      <c r="S227" s="5">
        <f t="shared" si="70"/>
        <v>329.43522171715244</v>
      </c>
      <c r="T227" s="3">
        <f t="shared" si="71"/>
        <v>81775.257364662131</v>
      </c>
      <c r="U227" s="3"/>
      <c r="V227" s="3">
        <f t="shared" si="62"/>
        <v>44556.821369380777</v>
      </c>
      <c r="W227" s="7">
        <f t="shared" si="55"/>
        <v>6.6519229645539413E-3</v>
      </c>
      <c r="X227" s="10">
        <f t="shared" si="63"/>
        <v>7.9823075574647295E-2</v>
      </c>
    </row>
    <row r="228" spans="1:24" x14ac:dyDescent="0.3">
      <c r="A228">
        <v>213</v>
      </c>
      <c r="B228" s="3">
        <f t="shared" si="64"/>
        <v>82675.298554536086</v>
      </c>
      <c r="C228" s="5">
        <f t="shared" si="65"/>
        <v>880.51748865525144</v>
      </c>
      <c r="D228" s="3">
        <f t="shared" si="66"/>
        <v>551.16865703024064</v>
      </c>
      <c r="E228" s="5">
        <f t="shared" si="67"/>
        <v>329.3488316250108</v>
      </c>
      <c r="F228" s="3">
        <f t="shared" si="68"/>
        <v>82345.949722911071</v>
      </c>
      <c r="G228" s="3"/>
      <c r="H228" s="3">
        <f t="shared" si="56"/>
        <v>45547.652134312528</v>
      </c>
      <c r="I228" s="7">
        <f t="shared" si="57"/>
        <v>6.6666666666676004E-3</v>
      </c>
      <c r="J228" s="8">
        <f t="shared" si="58"/>
        <v>8.0000000000011201E-2</v>
      </c>
      <c r="K228" s="8"/>
      <c r="L228" s="8"/>
      <c r="M228" s="3"/>
      <c r="N228" s="3">
        <f t="shared" si="59"/>
        <v>-23.036786550131069</v>
      </c>
      <c r="O228">
        <v>213</v>
      </c>
      <c r="P228" s="3">
        <f t="shared" si="69"/>
        <v>81775.257364662131</v>
      </c>
      <c r="Q228" s="5">
        <f t="shared" si="60"/>
        <v>859.69469467085196</v>
      </c>
      <c r="R228" s="3">
        <f t="shared" si="61"/>
        <v>528.13187048010957</v>
      </c>
      <c r="S228" s="5">
        <f t="shared" si="70"/>
        <v>331.56282419074239</v>
      </c>
      <c r="T228" s="3">
        <f t="shared" si="71"/>
        <v>81443.694540471392</v>
      </c>
      <c r="U228" s="3"/>
      <c r="V228" s="3">
        <f t="shared" si="62"/>
        <v>44470.524889157692</v>
      </c>
      <c r="W228" s="7">
        <f t="shared" si="55"/>
        <v>6.6516076834001311E-3</v>
      </c>
      <c r="X228" s="10">
        <f t="shared" si="63"/>
        <v>7.981929220080157E-2</v>
      </c>
    </row>
    <row r="229" spans="1:24" x14ac:dyDescent="0.3">
      <c r="A229">
        <v>214</v>
      </c>
      <c r="B229" s="3">
        <f t="shared" si="64"/>
        <v>82345.949722911071</v>
      </c>
      <c r="C229" s="5">
        <f t="shared" si="65"/>
        <v>880.51748865525144</v>
      </c>
      <c r="D229" s="3">
        <f t="shared" si="66"/>
        <v>548.9729981527405</v>
      </c>
      <c r="E229" s="5">
        <f t="shared" si="67"/>
        <v>331.54449050251094</v>
      </c>
      <c r="F229" s="3">
        <f t="shared" si="68"/>
        <v>82014.405232408564</v>
      </c>
      <c r="G229" s="3"/>
      <c r="H229" s="3">
        <f t="shared" si="56"/>
        <v>45458.434645755435</v>
      </c>
      <c r="I229" s="7">
        <f t="shared" si="57"/>
        <v>6.6666666666666758E-3</v>
      </c>
      <c r="J229" s="8">
        <f t="shared" si="58"/>
        <v>8.0000000000000113E-2</v>
      </c>
      <c r="K229" s="8"/>
      <c r="L229" s="8"/>
      <c r="M229" s="3"/>
      <c r="N229" s="3">
        <f t="shared" si="59"/>
        <v>-22.98247091219605</v>
      </c>
      <c r="O229">
        <v>214</v>
      </c>
      <c r="P229" s="3">
        <f t="shared" si="69"/>
        <v>81443.694540471392</v>
      </c>
      <c r="Q229" s="5">
        <f t="shared" si="60"/>
        <v>859.69469467085196</v>
      </c>
      <c r="R229" s="3">
        <f t="shared" si="61"/>
        <v>525.99052724054445</v>
      </c>
      <c r="S229" s="5">
        <f t="shared" si="70"/>
        <v>333.70416743030751</v>
      </c>
      <c r="T229" s="3">
        <f t="shared" si="71"/>
        <v>81109.990373041088</v>
      </c>
      <c r="U229" s="3"/>
      <c r="V229" s="3">
        <f t="shared" si="62"/>
        <v>44383.417247830177</v>
      </c>
      <c r="W229" s="7">
        <f t="shared" si="55"/>
        <v>6.6512967381838753E-3</v>
      </c>
      <c r="X229" s="10">
        <f t="shared" si="63"/>
        <v>7.98155608582065E-2</v>
      </c>
    </row>
    <row r="230" spans="1:24" x14ac:dyDescent="0.3">
      <c r="A230">
        <v>215</v>
      </c>
      <c r="B230" s="3">
        <f t="shared" si="64"/>
        <v>82014.405232408564</v>
      </c>
      <c r="C230" s="5">
        <f t="shared" si="65"/>
        <v>880.51748865525144</v>
      </c>
      <c r="D230" s="3">
        <f t="shared" si="66"/>
        <v>546.7627015493905</v>
      </c>
      <c r="E230" s="5">
        <f t="shared" si="67"/>
        <v>333.75478710586094</v>
      </c>
      <c r="F230" s="3">
        <f t="shared" si="68"/>
        <v>81680.650445302701</v>
      </c>
      <c r="G230" s="3"/>
      <c r="H230" s="3">
        <f t="shared" si="56"/>
        <v>45368.40122936228</v>
      </c>
      <c r="I230" s="7">
        <f t="shared" si="57"/>
        <v>6.666666666666687E-3</v>
      </c>
      <c r="J230" s="8">
        <f t="shared" si="58"/>
        <v>8.0000000000000238E-2</v>
      </c>
      <c r="K230" s="8"/>
      <c r="L230" s="8"/>
      <c r="M230" s="3"/>
      <c r="N230" s="3">
        <f t="shared" si="59"/>
        <v>-22.927347056833469</v>
      </c>
      <c r="O230">
        <v>215</v>
      </c>
      <c r="P230" s="3">
        <f t="shared" si="69"/>
        <v>81109.990373041088</v>
      </c>
      <c r="Q230" s="5">
        <f t="shared" si="60"/>
        <v>859.69469467085196</v>
      </c>
      <c r="R230" s="3">
        <f t="shared" si="61"/>
        <v>523.83535449255703</v>
      </c>
      <c r="S230" s="5">
        <f t="shared" si="70"/>
        <v>335.85934017829493</v>
      </c>
      <c r="T230" s="3">
        <f t="shared" si="71"/>
        <v>80774.131032862788</v>
      </c>
      <c r="U230" s="3"/>
      <c r="V230" s="3">
        <f t="shared" si="62"/>
        <v>44295.512974021265</v>
      </c>
      <c r="W230" s="7">
        <f t="shared" si="55"/>
        <v>6.6509900704825537E-3</v>
      </c>
      <c r="X230" s="10">
        <f t="shared" si="63"/>
        <v>7.9811880845790648E-2</v>
      </c>
    </row>
    <row r="231" spans="1:24" x14ac:dyDescent="0.3">
      <c r="A231">
        <v>216</v>
      </c>
      <c r="B231" s="3">
        <f t="shared" si="64"/>
        <v>81680.650445302701</v>
      </c>
      <c r="C231" s="5">
        <f t="shared" si="65"/>
        <v>880.51748865525144</v>
      </c>
      <c r="D231" s="3">
        <f t="shared" si="66"/>
        <v>544.53766963535134</v>
      </c>
      <c r="E231" s="5">
        <f t="shared" si="67"/>
        <v>335.97981901990011</v>
      </c>
      <c r="F231" s="3">
        <f t="shared" si="68"/>
        <v>81344.670626282794</v>
      </c>
      <c r="G231" s="3"/>
      <c r="H231" s="3">
        <f t="shared" si="56"/>
        <v>45277.5666050004</v>
      </c>
      <c r="I231" s="7">
        <f t="shared" si="57"/>
        <v>6.6666666666666567E-3</v>
      </c>
      <c r="J231" s="8">
        <f t="shared" si="58"/>
        <v>7.9999999999999877E-2</v>
      </c>
      <c r="K231" s="8"/>
      <c r="L231" s="8"/>
      <c r="M231" s="3"/>
      <c r="N231" s="3">
        <f t="shared" si="59"/>
        <v>-22.871406714779141</v>
      </c>
      <c r="O231">
        <v>216</v>
      </c>
      <c r="P231" s="3">
        <f t="shared" si="69"/>
        <v>80774.131032862788</v>
      </c>
      <c r="Q231" s="5">
        <f t="shared" si="60"/>
        <v>859.69469467085196</v>
      </c>
      <c r="R231" s="3">
        <f t="shared" si="61"/>
        <v>521.66626292057219</v>
      </c>
      <c r="S231" s="5">
        <f t="shared" si="70"/>
        <v>338.02843175027976</v>
      </c>
      <c r="T231" s="3">
        <f t="shared" si="71"/>
        <v>80436.102601112507</v>
      </c>
      <c r="U231" s="3"/>
      <c r="V231" s="3">
        <f t="shared" si="62"/>
        <v>44206.826439497585</v>
      </c>
      <c r="W231" s="7">
        <f t="shared" si="55"/>
        <v>6.6506876229543146E-3</v>
      </c>
      <c r="X231" s="10">
        <f t="shared" si="63"/>
        <v>7.9808251475451772E-2</v>
      </c>
    </row>
    <row r="232" spans="1:24" x14ac:dyDescent="0.3">
      <c r="A232">
        <v>217</v>
      </c>
      <c r="B232" s="3">
        <f t="shared" si="64"/>
        <v>81344.670626282794</v>
      </c>
      <c r="C232" s="5">
        <f t="shared" si="65"/>
        <v>880.51748865525144</v>
      </c>
      <c r="D232" s="3">
        <f t="shared" si="66"/>
        <v>542.29780417521863</v>
      </c>
      <c r="E232" s="5">
        <f t="shared" si="67"/>
        <v>338.21968448003281</v>
      </c>
      <c r="F232" s="3">
        <f t="shared" si="68"/>
        <v>81006.450941802759</v>
      </c>
      <c r="G232" s="3"/>
      <c r="H232" s="3">
        <f t="shared" si="56"/>
        <v>45185.945333356736</v>
      </c>
      <c r="I232" s="7">
        <f t="shared" si="57"/>
        <v>6.6666666666666376E-3</v>
      </c>
      <c r="J232" s="8">
        <f t="shared" si="58"/>
        <v>7.9999999999999655E-2</v>
      </c>
      <c r="K232" s="8"/>
      <c r="L232" s="8"/>
      <c r="M232" s="3"/>
      <c r="N232" s="3">
        <f t="shared" si="59"/>
        <v>-22.814641543033645</v>
      </c>
      <c r="O232">
        <v>217</v>
      </c>
      <c r="P232" s="3">
        <f t="shared" si="69"/>
        <v>80436.102601112507</v>
      </c>
      <c r="Q232" s="5">
        <f t="shared" si="60"/>
        <v>859.69469467085196</v>
      </c>
      <c r="R232" s="3">
        <f t="shared" si="61"/>
        <v>519.48316263218499</v>
      </c>
      <c r="S232" s="5">
        <f t="shared" si="70"/>
        <v>340.21153203866697</v>
      </c>
      <c r="T232" s="3">
        <f t="shared" si="71"/>
        <v>80095.891069073841</v>
      </c>
      <c r="U232" s="3"/>
      <c r="V232" s="3">
        <f t="shared" si="62"/>
        <v>44117.371860609717</v>
      </c>
      <c r="W232" s="7">
        <f t="shared" ref="W232:W295" si="72">RATE(O232,$Q$10,$S$3,-T232)</f>
        <v>6.6503893393178208E-3</v>
      </c>
      <c r="X232" s="10">
        <f t="shared" si="63"/>
        <v>7.9804672071813854E-2</v>
      </c>
    </row>
    <row r="233" spans="1:24" x14ac:dyDescent="0.3">
      <c r="A233">
        <v>218</v>
      </c>
      <c r="B233" s="3">
        <f t="shared" si="64"/>
        <v>81006.450941802759</v>
      </c>
      <c r="C233" s="5">
        <f t="shared" si="65"/>
        <v>880.51748865525144</v>
      </c>
      <c r="D233" s="3">
        <f t="shared" si="66"/>
        <v>540.04300627868508</v>
      </c>
      <c r="E233" s="5">
        <f t="shared" si="67"/>
        <v>340.47448237656636</v>
      </c>
      <c r="F233" s="3">
        <f t="shared" si="68"/>
        <v>80665.976459426194</v>
      </c>
      <c r="G233" s="3"/>
      <c r="H233" s="3">
        <f t="shared" si="56"/>
        <v>45093.551817400592</v>
      </c>
      <c r="I233" s="7">
        <f t="shared" si="57"/>
        <v>6.6666666666666766E-3</v>
      </c>
      <c r="J233" s="8">
        <f t="shared" si="58"/>
        <v>8.0000000000000127E-2</v>
      </c>
      <c r="K233" s="8"/>
      <c r="L233" s="8"/>
      <c r="M233" s="3"/>
      <c r="N233" s="3">
        <f t="shared" si="59"/>
        <v>-22.75704312424989</v>
      </c>
      <c r="O233">
        <v>218</v>
      </c>
      <c r="P233" s="3">
        <f t="shared" si="69"/>
        <v>80095.891069073841</v>
      </c>
      <c r="Q233" s="5">
        <f t="shared" si="60"/>
        <v>859.69469467085196</v>
      </c>
      <c r="R233" s="3">
        <f t="shared" si="61"/>
        <v>517.28596315443519</v>
      </c>
      <c r="S233" s="5">
        <f t="shared" si="70"/>
        <v>342.40873151641676</v>
      </c>
      <c r="T233" s="3">
        <f t="shared" si="71"/>
        <v>79753.48233755742</v>
      </c>
      <c r="U233" s="3"/>
      <c r="V233" s="3">
        <f t="shared" si="62"/>
        <v>44027.163299720385</v>
      </c>
      <c r="W233" s="7">
        <f t="shared" si="72"/>
        <v>6.6500951643269643E-3</v>
      </c>
      <c r="X233" s="10">
        <f t="shared" si="63"/>
        <v>7.9801141971923575E-2</v>
      </c>
    </row>
    <row r="234" spans="1:24" x14ac:dyDescent="0.3">
      <c r="A234">
        <v>219</v>
      </c>
      <c r="B234" s="3">
        <f t="shared" si="64"/>
        <v>80665.976459426194</v>
      </c>
      <c r="C234" s="5">
        <f t="shared" si="65"/>
        <v>880.51748865525144</v>
      </c>
      <c r="D234" s="3">
        <f t="shared" si="66"/>
        <v>537.77317639617468</v>
      </c>
      <c r="E234" s="5">
        <f t="shared" si="67"/>
        <v>342.74431225907676</v>
      </c>
      <c r="F234" s="3">
        <f t="shared" si="68"/>
        <v>80323.232147167117</v>
      </c>
      <c r="G234" s="3"/>
      <c r="H234" s="3">
        <f t="shared" si="56"/>
        <v>45000.400303834067</v>
      </c>
      <c r="I234" s="7">
        <f t="shared" si="57"/>
        <v>6.66666666666672E-3</v>
      </c>
      <c r="J234" s="8">
        <f t="shared" si="58"/>
        <v>8.000000000000064E-2</v>
      </c>
      <c r="K234" s="8"/>
      <c r="L234" s="8"/>
      <c r="M234" s="3"/>
      <c r="N234" s="3">
        <f t="shared" si="59"/>
        <v>-22.698602966116368</v>
      </c>
      <c r="O234">
        <v>219</v>
      </c>
      <c r="P234" s="3">
        <f t="shared" si="69"/>
        <v>79753.48233755742</v>
      </c>
      <c r="Q234" s="5">
        <f t="shared" si="60"/>
        <v>859.69469467085196</v>
      </c>
      <c r="R234" s="3">
        <f t="shared" si="61"/>
        <v>515.07457343005831</v>
      </c>
      <c r="S234" s="5">
        <f t="shared" si="70"/>
        <v>344.62012124079365</v>
      </c>
      <c r="T234" s="3">
        <f t="shared" si="71"/>
        <v>79408.862216316629</v>
      </c>
      <c r="U234" s="3"/>
      <c r="V234" s="3">
        <f t="shared" si="62"/>
        <v>43936.214666620537</v>
      </c>
      <c r="W234" s="7">
        <f t="shared" si="72"/>
        <v>6.6498050437471361E-3</v>
      </c>
      <c r="X234" s="10">
        <f t="shared" si="63"/>
        <v>7.9797660524965633E-2</v>
      </c>
    </row>
    <row r="235" spans="1:24" s="15" customFormat="1" x14ac:dyDescent="0.3">
      <c r="A235" s="15">
        <v>220</v>
      </c>
      <c r="B235" s="16">
        <f t="shared" si="64"/>
        <v>80323.232147167117</v>
      </c>
      <c r="C235" s="17">
        <f t="shared" si="65"/>
        <v>880.51748865525144</v>
      </c>
      <c r="D235" s="16">
        <f t="shared" si="66"/>
        <v>535.48821431444753</v>
      </c>
      <c r="E235" s="17">
        <f t="shared" si="67"/>
        <v>345.02927434080391</v>
      </c>
      <c r="F235" s="16">
        <f t="shared" si="68"/>
        <v>79978.20287282631</v>
      </c>
      <c r="G235" s="16"/>
      <c r="H235" s="16">
        <f t="shared" si="56"/>
        <v>44906.504884530041</v>
      </c>
      <c r="I235" s="18">
        <f t="shared" si="57"/>
        <v>6.6666666666669698E-3</v>
      </c>
      <c r="J235" s="19">
        <f t="shared" si="58"/>
        <v>8.0000000000003638E-2</v>
      </c>
      <c r="K235" s="19"/>
      <c r="L235" s="19"/>
      <c r="M235" s="16"/>
      <c r="N235" s="3">
        <f t="shared" si="59"/>
        <v>-22.639312500735969</v>
      </c>
      <c r="O235" s="15">
        <v>220</v>
      </c>
      <c r="P235" s="16">
        <f t="shared" si="69"/>
        <v>79408.862216316629</v>
      </c>
      <c r="Q235" s="17">
        <f t="shared" si="60"/>
        <v>859.69469467085196</v>
      </c>
      <c r="R235" s="16">
        <f t="shared" si="61"/>
        <v>512.84890181371156</v>
      </c>
      <c r="S235" s="17">
        <f t="shared" si="70"/>
        <v>346.8457928571404</v>
      </c>
      <c r="T235" s="16">
        <f t="shared" si="71"/>
        <v>79062.016423459485</v>
      </c>
      <c r="U235" s="16"/>
      <c r="V235" s="16">
        <f t="shared" si="62"/>
        <v>43844.539719933397</v>
      </c>
      <c r="W235" s="18">
        <f t="shared" si="72"/>
        <v>6.6495189243326739E-3</v>
      </c>
      <c r="X235" s="20">
        <f t="shared" si="63"/>
        <v>7.979422709199209E-2</v>
      </c>
    </row>
    <row r="236" spans="1:24" x14ac:dyDescent="0.3">
      <c r="A236">
        <v>221</v>
      </c>
      <c r="B236" s="3">
        <f t="shared" si="64"/>
        <v>79978.20287282631</v>
      </c>
      <c r="C236" s="5">
        <f t="shared" si="65"/>
        <v>880.51748865525144</v>
      </c>
      <c r="D236" s="3">
        <f t="shared" si="66"/>
        <v>533.18801915217546</v>
      </c>
      <c r="E236" s="5">
        <f t="shared" si="67"/>
        <v>347.32946950307598</v>
      </c>
      <c r="F236" s="3">
        <f t="shared" si="68"/>
        <v>79630.873403323232</v>
      </c>
      <c r="G236" s="3"/>
      <c r="H236" s="3">
        <f t="shared" si="56"/>
        <v>44811.879497958187</v>
      </c>
      <c r="I236" s="7">
        <f t="shared" si="57"/>
        <v>6.6666666666666671E-3</v>
      </c>
      <c r="J236" s="8">
        <f t="shared" si="58"/>
        <v>0.08</v>
      </c>
      <c r="K236" s="8"/>
      <c r="L236" s="8"/>
      <c r="M236" s="3"/>
      <c r="N236" s="3">
        <f t="shared" si="59"/>
        <v>-22.579163083999617</v>
      </c>
      <c r="O236">
        <v>221</v>
      </c>
      <c r="P236" s="3">
        <f t="shared" si="69"/>
        <v>79062.016423459485</v>
      </c>
      <c r="Q236" s="5">
        <f t="shared" si="60"/>
        <v>859.69469467085196</v>
      </c>
      <c r="R236" s="3">
        <f t="shared" si="61"/>
        <v>510.60885606817584</v>
      </c>
      <c r="S236" s="5">
        <f t="shared" si="70"/>
        <v>349.08583860267612</v>
      </c>
      <c r="T236" s="3">
        <f t="shared" si="71"/>
        <v>78712.930584856804</v>
      </c>
      <c r="U236" s="3"/>
      <c r="V236" s="3">
        <f t="shared" si="62"/>
        <v>43752.152068506686</v>
      </c>
      <c r="W236" s="7">
        <f t="shared" si="72"/>
        <v>6.6492367538030731E-3</v>
      </c>
      <c r="X236" s="10">
        <f t="shared" si="63"/>
        <v>7.9790841045636884E-2</v>
      </c>
    </row>
    <row r="237" spans="1:24" x14ac:dyDescent="0.3">
      <c r="A237">
        <v>222</v>
      </c>
      <c r="B237" s="3">
        <f t="shared" si="64"/>
        <v>79630.873403323232</v>
      </c>
      <c r="C237" s="5">
        <f t="shared" si="65"/>
        <v>880.51748865525144</v>
      </c>
      <c r="D237" s="3">
        <f t="shared" si="66"/>
        <v>530.87248935548826</v>
      </c>
      <c r="E237" s="5">
        <f t="shared" si="67"/>
        <v>349.64499929976319</v>
      </c>
      <c r="F237" s="3">
        <f t="shared" si="68"/>
        <v>79281.228404023466</v>
      </c>
      <c r="G237" s="3"/>
      <c r="H237" s="3">
        <f t="shared" si="56"/>
        <v>44716.537930598657</v>
      </c>
      <c r="I237" s="7">
        <f t="shared" si="57"/>
        <v>6.6666666666666662E-3</v>
      </c>
      <c r="J237" s="8">
        <f t="shared" si="58"/>
        <v>7.9999999999999988E-2</v>
      </c>
      <c r="K237" s="8"/>
      <c r="L237" s="8"/>
      <c r="M237" s="3"/>
      <c r="N237" s="3">
        <f t="shared" si="59"/>
        <v>-22.51814599495475</v>
      </c>
      <c r="O237">
        <v>222</v>
      </c>
      <c r="P237" s="3">
        <f t="shared" si="69"/>
        <v>78712.930584856804</v>
      </c>
      <c r="Q237" s="5">
        <f t="shared" si="60"/>
        <v>859.69469467085196</v>
      </c>
      <c r="R237" s="3">
        <f t="shared" si="61"/>
        <v>508.35434336053351</v>
      </c>
      <c r="S237" s="5">
        <f t="shared" si="70"/>
        <v>351.34035131031845</v>
      </c>
      <c r="T237" s="3">
        <f t="shared" si="71"/>
        <v>78361.590233546493</v>
      </c>
      <c r="U237" s="3"/>
      <c r="V237" s="3">
        <f t="shared" si="62"/>
        <v>43659.065172792929</v>
      </c>
      <c r="W237" s="7">
        <f t="shared" si="72"/>
        <v>6.6489584808240082E-3</v>
      </c>
      <c r="X237" s="10">
        <f t="shared" si="63"/>
        <v>7.9787501769888095E-2</v>
      </c>
    </row>
    <row r="238" spans="1:24" x14ac:dyDescent="0.3">
      <c r="A238">
        <v>223</v>
      </c>
      <c r="B238" s="3">
        <f t="shared" si="64"/>
        <v>79281.228404023466</v>
      </c>
      <c r="C238" s="5">
        <f t="shared" si="65"/>
        <v>880.51748865525144</v>
      </c>
      <c r="D238" s="3">
        <f t="shared" si="66"/>
        <v>528.54152269348981</v>
      </c>
      <c r="E238" s="5">
        <f t="shared" si="67"/>
        <v>351.97596596176163</v>
      </c>
      <c r="F238" s="3">
        <f t="shared" si="68"/>
        <v>78929.252438061711</v>
      </c>
      <c r="G238" s="3"/>
      <c r="H238" s="3">
        <f t="shared" si="56"/>
        <v>44620.493818343937</v>
      </c>
      <c r="I238" s="7">
        <f t="shared" si="57"/>
        <v>6.6666666666666359E-3</v>
      </c>
      <c r="J238" s="8">
        <f t="shared" si="58"/>
        <v>7.9999999999999627E-2</v>
      </c>
      <c r="K238" s="8"/>
      <c r="L238" s="8"/>
      <c r="M238" s="3"/>
      <c r="N238" s="3">
        <f t="shared" si="59"/>
        <v>-22.456252435168722</v>
      </c>
      <c r="O238">
        <v>223</v>
      </c>
      <c r="P238" s="3">
        <f t="shared" si="69"/>
        <v>78361.590233546493</v>
      </c>
      <c r="Q238" s="5">
        <f t="shared" si="60"/>
        <v>859.69469467085196</v>
      </c>
      <c r="R238" s="3">
        <f t="shared" si="61"/>
        <v>506.08527025832109</v>
      </c>
      <c r="S238" s="5">
        <f t="shared" si="70"/>
        <v>353.60942441253087</v>
      </c>
      <c r="T238" s="3">
        <f t="shared" si="71"/>
        <v>78007.980809133966</v>
      </c>
      <c r="U238" s="3"/>
      <c r="V238" s="3">
        <f t="shared" si="62"/>
        <v>43565.292346218121</v>
      </c>
      <c r="W238" s="7">
        <f t="shared" si="72"/>
        <v>6.6486840549834659E-3</v>
      </c>
      <c r="X238" s="10">
        <f t="shared" si="63"/>
        <v>7.9784208659801598E-2</v>
      </c>
    </row>
    <row r="239" spans="1:24" x14ac:dyDescent="0.3">
      <c r="A239">
        <v>224</v>
      </c>
      <c r="B239" s="3">
        <f t="shared" si="64"/>
        <v>78929.252438061711</v>
      </c>
      <c r="C239" s="5">
        <f t="shared" si="65"/>
        <v>880.51748865525144</v>
      </c>
      <c r="D239" s="3">
        <f t="shared" si="66"/>
        <v>526.19501625374483</v>
      </c>
      <c r="E239" s="5">
        <f t="shared" si="67"/>
        <v>354.32247240150662</v>
      </c>
      <c r="F239" s="3">
        <f t="shared" si="68"/>
        <v>78574.929965660209</v>
      </c>
      <c r="G239" s="3"/>
      <c r="H239" s="3">
        <f t="shared" si="56"/>
        <v>44523.760647888696</v>
      </c>
      <c r="I239" s="7">
        <f t="shared" si="57"/>
        <v>6.6666666666666706E-3</v>
      </c>
      <c r="J239" s="8">
        <f t="shared" si="58"/>
        <v>8.0000000000000043E-2</v>
      </c>
      <c r="K239" s="8"/>
      <c r="L239" s="8"/>
      <c r="M239" s="3"/>
      <c r="N239" s="3">
        <f t="shared" si="59"/>
        <v>-22.393473528087952</v>
      </c>
      <c r="O239">
        <v>224</v>
      </c>
      <c r="P239" s="3">
        <f t="shared" si="69"/>
        <v>78007.980809133966</v>
      </c>
      <c r="Q239" s="5">
        <f t="shared" si="60"/>
        <v>859.69469467085196</v>
      </c>
      <c r="R239" s="3">
        <f t="shared" si="61"/>
        <v>503.80154272565687</v>
      </c>
      <c r="S239" s="5">
        <f t="shared" si="70"/>
        <v>355.89315194519509</v>
      </c>
      <c r="T239" s="3">
        <f t="shared" si="71"/>
        <v>77652.087657188764</v>
      </c>
      <c r="U239" s="3"/>
      <c r="V239" s="3">
        <f t="shared" si="62"/>
        <v>43470.846756538725</v>
      </c>
      <c r="W239" s="7">
        <f t="shared" si="72"/>
        <v>6.6484134267723862E-3</v>
      </c>
      <c r="X239" s="10">
        <f t="shared" si="63"/>
        <v>7.9780961121268631E-2</v>
      </c>
    </row>
    <row r="240" spans="1:24" x14ac:dyDescent="0.3">
      <c r="A240">
        <v>225</v>
      </c>
      <c r="B240" s="3">
        <f t="shared" si="64"/>
        <v>78574.929965660209</v>
      </c>
      <c r="C240" s="5">
        <f t="shared" si="65"/>
        <v>880.51748865525144</v>
      </c>
      <c r="D240" s="3">
        <f t="shared" si="66"/>
        <v>523.83286643773476</v>
      </c>
      <c r="E240" s="5">
        <f t="shared" si="67"/>
        <v>356.68462221751668</v>
      </c>
      <c r="F240" s="3">
        <f t="shared" si="68"/>
        <v>78218.245343442686</v>
      </c>
      <c r="G240" s="3"/>
      <c r="H240" s="3">
        <f t="shared" si="56"/>
        <v>44426.351758107965</v>
      </c>
      <c r="I240" s="7">
        <f t="shared" si="57"/>
        <v>6.6666666666666376E-3</v>
      </c>
      <c r="J240" s="8">
        <f t="shared" si="58"/>
        <v>7.9999999999999655E-2</v>
      </c>
      <c r="K240" s="8"/>
      <c r="L240" s="8"/>
      <c r="M240" s="3"/>
      <c r="N240" s="3">
        <f t="shared" si="59"/>
        <v>-22.329800318390653</v>
      </c>
      <c r="O240">
        <v>225</v>
      </c>
      <c r="P240" s="3">
        <f t="shared" si="69"/>
        <v>77652.087657188764</v>
      </c>
      <c r="Q240" s="5">
        <f t="shared" si="60"/>
        <v>859.69469467085196</v>
      </c>
      <c r="R240" s="3">
        <f t="shared" si="61"/>
        <v>501.50306611934411</v>
      </c>
      <c r="S240" s="5">
        <f t="shared" si="70"/>
        <v>358.19162855150785</v>
      </c>
      <c r="T240" s="3">
        <f t="shared" si="71"/>
        <v>77293.89602863726</v>
      </c>
      <c r="U240" s="3"/>
      <c r="V240" s="3">
        <f t="shared" si="62"/>
        <v>43375.741427187269</v>
      </c>
      <c r="W240" s="7">
        <f t="shared" si="72"/>
        <v>6.6481465475644414E-3</v>
      </c>
      <c r="X240" s="10">
        <f t="shared" si="63"/>
        <v>7.9777758570773294E-2</v>
      </c>
    </row>
    <row r="241" spans="1:24" x14ac:dyDescent="0.3">
      <c r="A241">
        <v>226</v>
      </c>
      <c r="B241" s="3">
        <f t="shared" si="64"/>
        <v>78218.245343442686</v>
      </c>
      <c r="C241" s="5">
        <f t="shared" si="65"/>
        <v>880.51748865525144</v>
      </c>
      <c r="D241" s="3">
        <f t="shared" si="66"/>
        <v>521.45496895628457</v>
      </c>
      <c r="E241" s="5">
        <f t="shared" si="67"/>
        <v>359.06251969896687</v>
      </c>
      <c r="F241" s="3">
        <f t="shared" si="68"/>
        <v>77859.182823743715</v>
      </c>
      <c r="G241" s="3"/>
      <c r="H241" s="3">
        <f t="shared" si="56"/>
        <v>44328.2803414234</v>
      </c>
      <c r="I241" s="7">
        <f t="shared" si="57"/>
        <v>6.6666666666666558E-3</v>
      </c>
      <c r="J241" s="8">
        <f t="shared" si="58"/>
        <v>7.9999999999999877E-2</v>
      </c>
      <c r="K241" s="8"/>
      <c r="L241" s="8"/>
      <c r="M241" s="3"/>
      <c r="N241" s="3">
        <f t="shared" si="59"/>
        <v>-22.265223771335627</v>
      </c>
      <c r="O241">
        <v>226</v>
      </c>
      <c r="P241" s="3">
        <f t="shared" si="69"/>
        <v>77293.89602863726</v>
      </c>
      <c r="Q241" s="5">
        <f t="shared" si="60"/>
        <v>859.69469467085196</v>
      </c>
      <c r="R241" s="3">
        <f t="shared" si="61"/>
        <v>499.18974518494895</v>
      </c>
      <c r="S241" s="5">
        <f t="shared" si="70"/>
        <v>360.50494948590301</v>
      </c>
      <c r="T241" s="3">
        <f t="shared" si="71"/>
        <v>76933.391079151363</v>
      </c>
      <c r="U241" s="3"/>
      <c r="V241" s="3">
        <f t="shared" si="62"/>
        <v>43279.989238606286</v>
      </c>
      <c r="W241" s="7">
        <f t="shared" si="72"/>
        <v>6.6478833695965411E-3</v>
      </c>
      <c r="X241" s="10">
        <f t="shared" si="63"/>
        <v>7.9774600435158494E-2</v>
      </c>
    </row>
    <row r="242" spans="1:24" x14ac:dyDescent="0.3">
      <c r="A242">
        <v>227</v>
      </c>
      <c r="B242" s="3">
        <f t="shared" si="64"/>
        <v>77859.182823743715</v>
      </c>
      <c r="C242" s="5">
        <f t="shared" si="65"/>
        <v>880.51748865525144</v>
      </c>
      <c r="D242" s="3">
        <f t="shared" si="66"/>
        <v>519.06121882495813</v>
      </c>
      <c r="E242" s="5">
        <f t="shared" si="67"/>
        <v>361.45626983029331</v>
      </c>
      <c r="F242" s="3">
        <f t="shared" si="68"/>
        <v>77497.726553913424</v>
      </c>
      <c r="G242" s="3"/>
      <c r="H242" s="3">
        <f t="shared" si="56"/>
        <v>44229.559445158149</v>
      </c>
      <c r="I242" s="7">
        <f t="shared" si="57"/>
        <v>6.6666666666667712E-3</v>
      </c>
      <c r="J242" s="8">
        <f t="shared" si="58"/>
        <v>8.0000000000001251E-2</v>
      </c>
      <c r="K242" s="8"/>
      <c r="L242" s="8"/>
      <c r="M242" s="3"/>
      <c r="N242" s="3">
        <f t="shared" si="59"/>
        <v>-22.199734772105558</v>
      </c>
      <c r="O242">
        <v>227</v>
      </c>
      <c r="P242" s="3">
        <f t="shared" si="69"/>
        <v>76933.391079151363</v>
      </c>
      <c r="Q242" s="5">
        <f t="shared" si="60"/>
        <v>859.69469467085196</v>
      </c>
      <c r="R242" s="3">
        <f t="shared" si="61"/>
        <v>496.86148405285257</v>
      </c>
      <c r="S242" s="5">
        <f t="shared" si="70"/>
        <v>362.83321061799938</v>
      </c>
      <c r="T242" s="3">
        <f t="shared" si="71"/>
        <v>76570.55786853336</v>
      </c>
      <c r="U242" s="3"/>
      <c r="V242" s="3">
        <f t="shared" si="62"/>
        <v>43183.602929571134</v>
      </c>
      <c r="W242" s="7">
        <f t="shared" si="72"/>
        <v>6.6476238459498467E-3</v>
      </c>
      <c r="X242" s="10">
        <f t="shared" si="63"/>
        <v>7.977148615139816E-2</v>
      </c>
    </row>
    <row r="243" spans="1:24" x14ac:dyDescent="0.3">
      <c r="A243">
        <v>228</v>
      </c>
      <c r="B243" s="3">
        <f t="shared" si="64"/>
        <v>77497.726553913424</v>
      </c>
      <c r="C243" s="5">
        <f t="shared" si="65"/>
        <v>880.51748865525144</v>
      </c>
      <c r="D243" s="3">
        <f t="shared" si="66"/>
        <v>516.6515103594229</v>
      </c>
      <c r="E243" s="5">
        <f t="shared" si="67"/>
        <v>363.86597829582854</v>
      </c>
      <c r="F243" s="3">
        <f t="shared" si="68"/>
        <v>77133.860575617597</v>
      </c>
      <c r="G243" s="3"/>
      <c r="H243" s="3">
        <f t="shared" si="56"/>
        <v>44130.201972880022</v>
      </c>
      <c r="I243" s="7">
        <f t="shared" si="57"/>
        <v>6.6666666666672899E-3</v>
      </c>
      <c r="J243" s="8">
        <f t="shared" si="58"/>
        <v>8.0000000000007482E-2</v>
      </c>
      <c r="K243" s="8"/>
      <c r="L243" s="8"/>
      <c r="M243" s="3"/>
      <c r="N243" s="3">
        <f t="shared" si="59"/>
        <v>-22.133324125144952</v>
      </c>
      <c r="O243">
        <v>228</v>
      </c>
      <c r="P243" s="3">
        <f t="shared" si="69"/>
        <v>76570.55786853336</v>
      </c>
      <c r="Q243" s="5">
        <f t="shared" si="60"/>
        <v>859.69469467085196</v>
      </c>
      <c r="R243" s="3">
        <f t="shared" si="61"/>
        <v>494.51818623427795</v>
      </c>
      <c r="S243" s="5">
        <f t="shared" si="70"/>
        <v>365.17650843657401</v>
      </c>
      <c r="T243" s="3">
        <f t="shared" si="71"/>
        <v>76205.381360096784</v>
      </c>
      <c r="U243" s="3"/>
      <c r="V243" s="3">
        <f t="shared" si="62"/>
        <v>43086.595098501406</v>
      </c>
      <c r="W243" s="7">
        <f t="shared" si="72"/>
        <v>6.6473679305315983E-3</v>
      </c>
      <c r="X243" s="10">
        <f t="shared" si="63"/>
        <v>7.9768415166379184E-2</v>
      </c>
    </row>
    <row r="244" spans="1:24" x14ac:dyDescent="0.3">
      <c r="A244">
        <v>229</v>
      </c>
      <c r="B244" s="3">
        <f t="shared" si="64"/>
        <v>77133.860575617597</v>
      </c>
      <c r="C244" s="5">
        <f t="shared" si="65"/>
        <v>880.51748865525144</v>
      </c>
      <c r="D244" s="3">
        <f t="shared" si="66"/>
        <v>514.22573717078399</v>
      </c>
      <c r="E244" s="5">
        <f t="shared" si="67"/>
        <v>366.29175148446745</v>
      </c>
      <c r="F244" s="3">
        <f t="shared" si="68"/>
        <v>76767.568824133123</v>
      </c>
      <c r="G244" s="3"/>
      <c r="H244" s="3">
        <f t="shared" si="56"/>
        <v>44030.22068573338</v>
      </c>
      <c r="I244" s="7">
        <f t="shared" si="57"/>
        <v>6.6666666666666619E-3</v>
      </c>
      <c r="J244" s="8">
        <f t="shared" si="58"/>
        <v>7.9999999999999946E-2</v>
      </c>
      <c r="K244" s="8"/>
      <c r="L244" s="8"/>
      <c r="M244" s="3"/>
      <c r="N244" s="3">
        <f t="shared" si="59"/>
        <v>-22.065982553492233</v>
      </c>
      <c r="O244">
        <v>229</v>
      </c>
      <c r="P244" s="3">
        <f t="shared" si="69"/>
        <v>76205.381360096784</v>
      </c>
      <c r="Q244" s="5">
        <f t="shared" si="60"/>
        <v>859.69469467085196</v>
      </c>
      <c r="R244" s="3">
        <f t="shared" si="61"/>
        <v>492.15975461729175</v>
      </c>
      <c r="S244" s="5">
        <f t="shared" si="70"/>
        <v>367.53494005356021</v>
      </c>
      <c r="T244" s="3">
        <f t="shared" si="71"/>
        <v>75837.846420043221</v>
      </c>
      <c r="U244" s="3"/>
      <c r="V244" s="3">
        <f t="shared" si="62"/>
        <v>42988.978204761333</v>
      </c>
      <c r="W244" s="7">
        <f t="shared" si="72"/>
        <v>6.6471155780545169E-3</v>
      </c>
      <c r="X244" s="10">
        <f t="shared" si="63"/>
        <v>7.9765386936654206E-2</v>
      </c>
    </row>
    <row r="245" spans="1:24" x14ac:dyDescent="0.3">
      <c r="A245">
        <v>230</v>
      </c>
      <c r="B245" s="3">
        <f t="shared" si="64"/>
        <v>76767.568824133123</v>
      </c>
      <c r="C245" s="5">
        <f t="shared" si="65"/>
        <v>880.51748865525144</v>
      </c>
      <c r="D245" s="3">
        <f t="shared" si="66"/>
        <v>511.78379216088751</v>
      </c>
      <c r="E245" s="5">
        <f t="shared" si="67"/>
        <v>368.73369649436393</v>
      </c>
      <c r="F245" s="3">
        <f t="shared" si="68"/>
        <v>76398.835127638755</v>
      </c>
      <c r="G245" s="3"/>
      <c r="H245" s="3">
        <f t="shared" si="56"/>
        <v>43929.628203759552</v>
      </c>
      <c r="I245" s="7">
        <f t="shared" si="57"/>
        <v>6.6666666666666853E-3</v>
      </c>
      <c r="J245" s="8">
        <f t="shared" si="58"/>
        <v>8.0000000000000224E-2</v>
      </c>
      <c r="K245" s="8"/>
      <c r="L245" s="8"/>
      <c r="M245" s="3"/>
      <c r="N245" s="3">
        <f t="shared" si="59"/>
        <v>-21.99770069810836</v>
      </c>
      <c r="O245">
        <v>230</v>
      </c>
      <c r="P245" s="3">
        <f t="shared" si="69"/>
        <v>75837.846420043221</v>
      </c>
      <c r="Q245" s="5">
        <f t="shared" si="60"/>
        <v>859.69469467085196</v>
      </c>
      <c r="R245" s="3">
        <f t="shared" si="61"/>
        <v>489.78609146277915</v>
      </c>
      <c r="S245" s="5">
        <f t="shared" si="70"/>
        <v>369.9086032080728</v>
      </c>
      <c r="T245" s="3">
        <f t="shared" si="71"/>
        <v>75467.937816835154</v>
      </c>
      <c r="U245" s="3"/>
      <c r="V245" s="3">
        <f t="shared" si="62"/>
        <v>42890.764569948988</v>
      </c>
      <c r="W245" s="7">
        <f t="shared" si="72"/>
        <v>6.6468667440252273E-3</v>
      </c>
      <c r="X245" s="10">
        <f t="shared" si="63"/>
        <v>7.9762400928302724E-2</v>
      </c>
    </row>
    <row r="246" spans="1:24" x14ac:dyDescent="0.3">
      <c r="A246">
        <v>231</v>
      </c>
      <c r="B246" s="3">
        <f t="shared" si="64"/>
        <v>76398.835127638755</v>
      </c>
      <c r="C246" s="5">
        <f t="shared" si="65"/>
        <v>880.51748865525144</v>
      </c>
      <c r="D246" s="3">
        <f t="shared" si="66"/>
        <v>509.32556751759171</v>
      </c>
      <c r="E246" s="5">
        <f t="shared" si="67"/>
        <v>371.19192113765973</v>
      </c>
      <c r="F246" s="3">
        <f t="shared" si="68"/>
        <v>76027.643206501089</v>
      </c>
      <c r="G246" s="3"/>
      <c r="H246" s="3">
        <f t="shared" si="56"/>
        <v>43828.437007206128</v>
      </c>
      <c r="I246" s="7">
        <f t="shared" si="57"/>
        <v>6.6666666666666619E-3</v>
      </c>
      <c r="J246" s="8">
        <f t="shared" si="58"/>
        <v>7.9999999999999946E-2</v>
      </c>
      <c r="K246" s="8"/>
      <c r="L246" s="8"/>
      <c r="M246" s="3"/>
      <c r="N246" s="3">
        <f t="shared" si="59"/>
        <v>-21.928469117198006</v>
      </c>
      <c r="O246">
        <v>231</v>
      </c>
      <c r="P246" s="3">
        <f t="shared" si="69"/>
        <v>75467.937816835154</v>
      </c>
      <c r="Q246" s="5">
        <f t="shared" si="60"/>
        <v>859.69469467085196</v>
      </c>
      <c r="R246" s="3">
        <f t="shared" si="61"/>
        <v>487.3970984003937</v>
      </c>
      <c r="S246" s="5">
        <f t="shared" si="70"/>
        <v>372.29759627045826</v>
      </c>
      <c r="T246" s="3">
        <f t="shared" si="71"/>
        <v>75095.640220564703</v>
      </c>
      <c r="U246" s="3"/>
      <c r="V246" s="3">
        <f t="shared" si="62"/>
        <v>42791.966379174562</v>
      </c>
      <c r="W246" s="7">
        <f t="shared" si="72"/>
        <v>6.6466213847208655E-3</v>
      </c>
      <c r="X246" s="10">
        <f t="shared" si="63"/>
        <v>7.975945661665039E-2</v>
      </c>
    </row>
    <row r="247" spans="1:24" x14ac:dyDescent="0.3">
      <c r="A247">
        <v>232</v>
      </c>
      <c r="B247" s="3">
        <f t="shared" si="64"/>
        <v>76027.643206501089</v>
      </c>
      <c r="C247" s="5">
        <f t="shared" si="65"/>
        <v>880.51748865525144</v>
      </c>
      <c r="D247" s="3">
        <f t="shared" si="66"/>
        <v>506.85095471000727</v>
      </c>
      <c r="E247" s="5">
        <f t="shared" si="67"/>
        <v>373.66653394524417</v>
      </c>
      <c r="F247" s="3">
        <f t="shared" si="68"/>
        <v>75653.976672555844</v>
      </c>
      <c r="G247" s="3"/>
      <c r="H247" s="3">
        <f t="shared" si="56"/>
        <v>43726.659437824987</v>
      </c>
      <c r="I247" s="7">
        <f t="shared" si="57"/>
        <v>6.6666666666666419E-3</v>
      </c>
      <c r="J247" s="8">
        <f t="shared" si="58"/>
        <v>7.999999999999971E-2</v>
      </c>
      <c r="K247" s="8"/>
      <c r="L247" s="8"/>
      <c r="M247" s="3"/>
      <c r="N247" s="3">
        <f t="shared" si="59"/>
        <v>-21.858278285526922</v>
      </c>
      <c r="O247">
        <v>232</v>
      </c>
      <c r="P247" s="3">
        <f t="shared" si="69"/>
        <v>75095.640220564703</v>
      </c>
      <c r="Q247" s="5">
        <f t="shared" si="60"/>
        <v>859.69469467085196</v>
      </c>
      <c r="R247" s="3">
        <f t="shared" si="61"/>
        <v>484.99267642448035</v>
      </c>
      <c r="S247" s="5">
        <f t="shared" si="70"/>
        <v>374.70201824637161</v>
      </c>
      <c r="T247" s="3">
        <f t="shared" si="71"/>
        <v>74720.938202318328</v>
      </c>
      <c r="U247" s="3"/>
      <c r="V247" s="3">
        <f t="shared" si="62"/>
        <v>42692.595682327767</v>
      </c>
      <c r="W247" s="7">
        <f t="shared" si="72"/>
        <v>6.6463794571754191E-3</v>
      </c>
      <c r="X247" s="8">
        <f t="shared" si="63"/>
        <v>7.9756553486105025E-2</v>
      </c>
    </row>
    <row r="248" spans="1:24" x14ac:dyDescent="0.3">
      <c r="A248">
        <v>233</v>
      </c>
      <c r="B248" s="3">
        <f t="shared" si="64"/>
        <v>75653.976672555844</v>
      </c>
      <c r="C248" s="5">
        <f t="shared" si="65"/>
        <v>880.51748865525144</v>
      </c>
      <c r="D248" s="3">
        <f t="shared" si="66"/>
        <v>504.35984448370567</v>
      </c>
      <c r="E248" s="5">
        <f t="shared" si="67"/>
        <v>376.15764417154577</v>
      </c>
      <c r="F248" s="3">
        <f t="shared" si="68"/>
        <v>75277.8190283843</v>
      </c>
      <c r="G248" s="3"/>
      <c r="H248" s="3">
        <f t="shared" si="56"/>
        <v>43624.307700159392</v>
      </c>
      <c r="I248" s="7">
        <f t="shared" si="57"/>
        <v>6.6666666666666975E-3</v>
      </c>
      <c r="J248" s="8">
        <f t="shared" si="58"/>
        <v>8.0000000000000376E-2</v>
      </c>
      <c r="K248" s="8"/>
      <c r="L248" s="8"/>
      <c r="M248" s="3"/>
      <c r="N248" s="3">
        <f t="shared" si="59"/>
        <v>-21.787118593733169</v>
      </c>
      <c r="O248">
        <v>233</v>
      </c>
      <c r="P248" s="3">
        <f t="shared" si="69"/>
        <v>74720.938202318328</v>
      </c>
      <c r="Q248" s="5">
        <f t="shared" si="60"/>
        <v>859.69469467085196</v>
      </c>
      <c r="R248" s="3">
        <f t="shared" si="61"/>
        <v>482.5727258899725</v>
      </c>
      <c r="S248" s="5">
        <f t="shared" si="70"/>
        <v>377.12196878087946</v>
      </c>
      <c r="T248" s="3">
        <f t="shared" si="71"/>
        <v>74343.816233537451</v>
      </c>
      <c r="U248" s="3"/>
      <c r="V248" s="3">
        <f t="shared" si="62"/>
        <v>42592.664395334439</v>
      </c>
      <c r="W248" s="7">
        <f t="shared" si="72"/>
        <v>6.6461409191633618E-3</v>
      </c>
      <c r="X248" s="8">
        <f t="shared" si="63"/>
        <v>7.9753691029960341E-2</v>
      </c>
    </row>
    <row r="249" spans="1:24" x14ac:dyDescent="0.3">
      <c r="A249">
        <v>234</v>
      </c>
      <c r="B249" s="3">
        <f t="shared" si="64"/>
        <v>75277.8190283843</v>
      </c>
      <c r="C249" s="5">
        <f t="shared" si="65"/>
        <v>880.51748865525144</v>
      </c>
      <c r="D249" s="3">
        <f t="shared" si="66"/>
        <v>501.85212685589534</v>
      </c>
      <c r="E249" s="5">
        <f t="shared" si="67"/>
        <v>378.66536179935611</v>
      </c>
      <c r="F249" s="3">
        <f t="shared" si="68"/>
        <v>74899.153666584942</v>
      </c>
      <c r="G249" s="3"/>
      <c r="H249" s="3">
        <f t="shared" si="56"/>
        <v>43521.393862819947</v>
      </c>
      <c r="I249" s="7">
        <f t="shared" si="57"/>
        <v>6.6666666666667087E-3</v>
      </c>
      <c r="J249" s="8">
        <f t="shared" si="58"/>
        <v>8.0000000000000501E-2</v>
      </c>
      <c r="K249" s="8"/>
      <c r="L249" s="8"/>
      <c r="M249" s="3"/>
      <c r="N249" s="3">
        <f t="shared" si="59"/>
        <v>-21.714980347632661</v>
      </c>
      <c r="O249">
        <v>234</v>
      </c>
      <c r="P249" s="3">
        <f t="shared" si="69"/>
        <v>74343.816233537451</v>
      </c>
      <c r="Q249" s="5">
        <f t="shared" si="60"/>
        <v>859.69469467085196</v>
      </c>
      <c r="R249" s="3">
        <f t="shared" si="61"/>
        <v>480.13714650826267</v>
      </c>
      <c r="S249" s="5">
        <f t="shared" si="70"/>
        <v>379.55754816258928</v>
      </c>
      <c r="T249" s="3">
        <f t="shared" si="71"/>
        <v>73964.258685374865</v>
      </c>
      <c r="U249" s="3"/>
      <c r="V249" s="3">
        <f t="shared" si="62"/>
        <v>42492.18430140234</v>
      </c>
      <c r="W249" s="7">
        <f t="shared" si="72"/>
        <v>6.6459057291834772E-3</v>
      </c>
      <c r="X249" s="8">
        <f t="shared" si="63"/>
        <v>7.9750868750201723E-2</v>
      </c>
    </row>
    <row r="250" spans="1:24" x14ac:dyDescent="0.3">
      <c r="A250">
        <v>235</v>
      </c>
      <c r="B250" s="3">
        <f t="shared" si="64"/>
        <v>74899.153666584942</v>
      </c>
      <c r="C250" s="5">
        <f t="shared" si="65"/>
        <v>880.51748865525144</v>
      </c>
      <c r="D250" s="3">
        <f t="shared" si="66"/>
        <v>499.32769111056632</v>
      </c>
      <c r="E250" s="5">
        <f t="shared" si="67"/>
        <v>381.18979754468512</v>
      </c>
      <c r="F250" s="3">
        <f t="shared" si="68"/>
        <v>74517.96386904025</v>
      </c>
      <c r="G250" s="3"/>
      <c r="H250" s="3">
        <f t="shared" si="56"/>
        <v>43417.929859749907</v>
      </c>
      <c r="I250" s="7">
        <f t="shared" si="57"/>
        <v>6.6666666666668727E-3</v>
      </c>
      <c r="J250" s="8">
        <f t="shared" si="58"/>
        <v>8.0000000000002472E-2</v>
      </c>
      <c r="K250" s="8"/>
      <c r="L250" s="8"/>
      <c r="M250" s="3"/>
      <c r="N250" s="3">
        <f t="shared" si="59"/>
        <v>-21.641853767520331</v>
      </c>
      <c r="O250">
        <v>235</v>
      </c>
      <c r="P250" s="3">
        <f t="shared" si="69"/>
        <v>73964.258685374865</v>
      </c>
      <c r="Q250" s="5">
        <f t="shared" si="60"/>
        <v>859.69469467085196</v>
      </c>
      <c r="R250" s="3">
        <f t="shared" si="61"/>
        <v>477.68583734304599</v>
      </c>
      <c r="S250" s="5">
        <f t="shared" si="70"/>
        <v>382.00885732780597</v>
      </c>
      <c r="T250" s="3">
        <f t="shared" si="71"/>
        <v>73582.249828047061</v>
      </c>
      <c r="U250" s="3"/>
      <c r="V250" s="3">
        <f t="shared" si="62"/>
        <v>42391.16705225654</v>
      </c>
      <c r="W250" s="7">
        <f t="shared" si="72"/>
        <v>6.6456738464437176E-3</v>
      </c>
      <c r="X250" s="8">
        <f t="shared" si="63"/>
        <v>7.9748086157324607E-2</v>
      </c>
    </row>
    <row r="251" spans="1:24" x14ac:dyDescent="0.3">
      <c r="A251">
        <v>236</v>
      </c>
      <c r="B251" s="3">
        <f t="shared" si="64"/>
        <v>74517.96386904025</v>
      </c>
      <c r="C251" s="5">
        <f t="shared" si="65"/>
        <v>880.51748865525144</v>
      </c>
      <c r="D251" s="3">
        <f t="shared" si="66"/>
        <v>496.78642579360172</v>
      </c>
      <c r="E251" s="5">
        <f t="shared" si="67"/>
        <v>383.73106286164972</v>
      </c>
      <c r="F251" s="3">
        <f t="shared" si="68"/>
        <v>74134.232806178596</v>
      </c>
      <c r="G251" s="3"/>
      <c r="H251" s="3">
        <f t="shared" si="56"/>
        <v>43313.927491479415</v>
      </c>
      <c r="I251" s="7">
        <f t="shared" si="57"/>
        <v>6.6666666666681225E-3</v>
      </c>
      <c r="J251" s="8">
        <f t="shared" si="58"/>
        <v>8.0000000000017474E-2</v>
      </c>
      <c r="K251" s="8"/>
      <c r="L251" s="8"/>
      <c r="M251" s="3"/>
      <c r="N251" s="3">
        <f t="shared" si="59"/>
        <v>-21.567728987464477</v>
      </c>
      <c r="O251">
        <v>236</v>
      </c>
      <c r="P251" s="3">
        <f t="shared" si="69"/>
        <v>73582.249828047061</v>
      </c>
      <c r="Q251" s="5">
        <f t="shared" si="60"/>
        <v>859.69469467085196</v>
      </c>
      <c r="R251" s="3">
        <f t="shared" si="61"/>
        <v>475.21869680613725</v>
      </c>
      <c r="S251" s="5">
        <f t="shared" si="70"/>
        <v>384.47599786471471</v>
      </c>
      <c r="T251" s="3">
        <f t="shared" si="71"/>
        <v>73197.773830182341</v>
      </c>
      <c r="U251" s="3"/>
      <c r="V251" s="3">
        <f t="shared" si="62"/>
        <v>42289.624169364004</v>
      </c>
      <c r="W251" s="7">
        <f t="shared" si="72"/>
        <v>6.6454452308466333E-3</v>
      </c>
      <c r="X251" s="8">
        <f t="shared" si="63"/>
        <v>7.97453427701596E-2</v>
      </c>
    </row>
    <row r="252" spans="1:24" x14ac:dyDescent="0.3">
      <c r="A252">
        <v>237</v>
      </c>
      <c r="B252" s="3">
        <f t="shared" si="64"/>
        <v>74134.232806178596</v>
      </c>
      <c r="C252" s="5">
        <f t="shared" si="65"/>
        <v>880.51748865525144</v>
      </c>
      <c r="D252" s="3">
        <f t="shared" si="66"/>
        <v>494.22821870785731</v>
      </c>
      <c r="E252" s="5">
        <f t="shared" si="67"/>
        <v>386.28926994739413</v>
      </c>
      <c r="F252" s="3">
        <f t="shared" si="68"/>
        <v>73747.943536231207</v>
      </c>
      <c r="G252" s="3"/>
      <c r="H252" s="3">
        <f t="shared" si="56"/>
        <v>43209.398426369204</v>
      </c>
      <c r="I252" s="7">
        <f t="shared" si="57"/>
        <v>6.6666666666666766E-3</v>
      </c>
      <c r="J252" s="8">
        <f t="shared" si="58"/>
        <v>8.0000000000000127E-2</v>
      </c>
      <c r="K252" s="8"/>
      <c r="L252" s="8"/>
      <c r="M252" s="3"/>
      <c r="N252" s="3">
        <f t="shared" si="59"/>
        <v>-21.492596054596333</v>
      </c>
      <c r="O252">
        <v>237</v>
      </c>
      <c r="P252" s="3">
        <f t="shared" si="69"/>
        <v>73197.773830182341</v>
      </c>
      <c r="Q252" s="5">
        <f t="shared" si="60"/>
        <v>859.69469467085196</v>
      </c>
      <c r="R252" s="3">
        <f t="shared" si="61"/>
        <v>472.73562265326098</v>
      </c>
      <c r="S252" s="5">
        <f t="shared" si="70"/>
        <v>386.95907201759098</v>
      </c>
      <c r="T252" s="3">
        <f t="shared" si="71"/>
        <v>72810.81475816475</v>
      </c>
      <c r="U252" s="3"/>
      <c r="V252" s="3">
        <f t="shared" si="62"/>
        <v>42187.567045147887</v>
      </c>
      <c r="W252" s="7">
        <f t="shared" si="72"/>
        <v>6.6452198429696897E-3</v>
      </c>
      <c r="X252" s="8">
        <f t="shared" si="63"/>
        <v>7.9742638115636283E-2</v>
      </c>
    </row>
    <row r="253" spans="1:24" x14ac:dyDescent="0.3">
      <c r="A253">
        <v>238</v>
      </c>
      <c r="B253" s="3">
        <f t="shared" si="64"/>
        <v>73747.943536231207</v>
      </c>
      <c r="C253" s="5">
        <f t="shared" si="65"/>
        <v>880.51748865525144</v>
      </c>
      <c r="D253" s="3">
        <f t="shared" si="66"/>
        <v>491.65295690820807</v>
      </c>
      <c r="E253" s="5">
        <f t="shared" si="67"/>
        <v>388.86453174704337</v>
      </c>
      <c r="F253" s="3">
        <f t="shared" si="68"/>
        <v>73359.079004484171</v>
      </c>
      <c r="G253" s="3"/>
      <c r="H253" s="3">
        <f t="shared" si="56"/>
        <v>43104.354201843715</v>
      </c>
      <c r="I253" s="7">
        <f t="shared" si="57"/>
        <v>6.6666666666666341E-3</v>
      </c>
      <c r="J253" s="8">
        <f t="shared" si="58"/>
        <v>7.9999999999999613E-2</v>
      </c>
      <c r="K253" s="8"/>
      <c r="L253" s="8"/>
      <c r="M253" s="3"/>
      <c r="N253" s="3">
        <f t="shared" si="59"/>
        <v>-21.416444928394071</v>
      </c>
      <c r="O253">
        <v>238</v>
      </c>
      <c r="P253" s="3">
        <f t="shared" si="69"/>
        <v>72810.81475816475</v>
      </c>
      <c r="Q253" s="5">
        <f t="shared" si="60"/>
        <v>859.69469467085196</v>
      </c>
      <c r="R253" s="3">
        <f t="shared" si="61"/>
        <v>470.236511979814</v>
      </c>
      <c r="S253" s="5">
        <f t="shared" si="70"/>
        <v>389.45818269103796</v>
      </c>
      <c r="T253" s="3">
        <f t="shared" si="71"/>
        <v>72421.356575473706</v>
      </c>
      <c r="U253" s="3"/>
      <c r="V253" s="3">
        <f t="shared" si="62"/>
        <v>42085.006944191467</v>
      </c>
      <c r="W253" s="7">
        <f t="shared" si="72"/>
        <v>6.6449976440634264E-3</v>
      </c>
      <c r="X253" s="8">
        <f t="shared" si="63"/>
        <v>7.9739971728761114E-2</v>
      </c>
    </row>
    <row r="254" spans="1:24" x14ac:dyDescent="0.3">
      <c r="A254">
        <v>239</v>
      </c>
      <c r="B254" s="3">
        <f t="shared" si="64"/>
        <v>73359.079004484171</v>
      </c>
      <c r="C254" s="5">
        <f t="shared" si="65"/>
        <v>880.51748865525144</v>
      </c>
      <c r="D254" s="3">
        <f t="shared" si="66"/>
        <v>489.06052669656117</v>
      </c>
      <c r="E254" s="5">
        <f t="shared" si="67"/>
        <v>391.45696195869027</v>
      </c>
      <c r="F254" s="3">
        <f t="shared" si="68"/>
        <v>72967.622042525487</v>
      </c>
      <c r="G254" s="3"/>
      <c r="H254" s="3">
        <f t="shared" si="56"/>
        <v>42998.80622561348</v>
      </c>
      <c r="I254" s="7">
        <f t="shared" si="57"/>
        <v>6.6666666666666671E-3</v>
      </c>
      <c r="J254" s="8">
        <f t="shared" si="58"/>
        <v>0.08</v>
      </c>
      <c r="K254" s="8"/>
      <c r="L254" s="8"/>
      <c r="M254" s="3"/>
      <c r="N254" s="3">
        <f t="shared" si="59"/>
        <v>-21.339265479960147</v>
      </c>
      <c r="O254">
        <v>239</v>
      </c>
      <c r="P254" s="3">
        <f t="shared" si="69"/>
        <v>72421.356575473706</v>
      </c>
      <c r="Q254" s="5">
        <f t="shared" si="60"/>
        <v>859.69469467085196</v>
      </c>
      <c r="R254" s="3">
        <f t="shared" si="61"/>
        <v>467.72126121660102</v>
      </c>
      <c r="S254" s="5">
        <f t="shared" si="70"/>
        <v>391.97343345425094</v>
      </c>
      <c r="T254" s="3">
        <f t="shared" si="71"/>
        <v>72029.383142019462</v>
      </c>
      <c r="U254" s="3"/>
      <c r="V254" s="3">
        <f t="shared" si="62"/>
        <v>41981.955004431635</v>
      </c>
      <c r="W254" s="7">
        <f t="shared" si="72"/>
        <v>6.6447785960237551E-3</v>
      </c>
      <c r="X254" s="8">
        <f t="shared" si="63"/>
        <v>7.9737343152285062E-2</v>
      </c>
    </row>
    <row r="255" spans="1:24" x14ac:dyDescent="0.3">
      <c r="A255">
        <v>240</v>
      </c>
      <c r="B255" s="3">
        <f t="shared" si="64"/>
        <v>72967.622042525487</v>
      </c>
      <c r="C255" s="5">
        <f t="shared" si="65"/>
        <v>880.51748865525144</v>
      </c>
      <c r="D255" s="3">
        <f t="shared" si="66"/>
        <v>486.45081361683663</v>
      </c>
      <c r="E255" s="5">
        <f t="shared" si="67"/>
        <v>394.06667503841481</v>
      </c>
      <c r="F255" s="3">
        <f t="shared" si="68"/>
        <v>72573.555367487075</v>
      </c>
      <c r="G255" s="3"/>
      <c r="H255" s="3">
        <f t="shared" si="56"/>
        <v>42892.765776887281</v>
      </c>
      <c r="I255" s="7">
        <f t="shared" si="57"/>
        <v>6.6666666666666454E-3</v>
      </c>
      <c r="J255" s="8">
        <f t="shared" si="58"/>
        <v>7.9999999999999738E-2</v>
      </c>
      <c r="K255" s="8"/>
      <c r="L255" s="8"/>
      <c r="M255" s="3"/>
      <c r="N255" s="3">
        <f t="shared" si="59"/>
        <v>-21.261047491294278</v>
      </c>
      <c r="O255">
        <v>240</v>
      </c>
      <c r="P255" s="3">
        <f t="shared" si="69"/>
        <v>72029.383142019462</v>
      </c>
      <c r="Q255" s="5">
        <f t="shared" si="60"/>
        <v>859.69469467085196</v>
      </c>
      <c r="R255" s="3">
        <f t="shared" si="61"/>
        <v>465.18976612554235</v>
      </c>
      <c r="S255" s="5">
        <f t="shared" si="70"/>
        <v>394.50492854530961</v>
      </c>
      <c r="T255" s="3">
        <f t="shared" si="71"/>
        <v>71634.878213474149</v>
      </c>
      <c r="U255" s="3"/>
      <c r="V255" s="3">
        <f t="shared" si="62"/>
        <v>41878.422238342398</v>
      </c>
      <c r="W255" s="7">
        <f t="shared" si="72"/>
        <v>6.6445626613858815E-3</v>
      </c>
      <c r="X255" s="8">
        <f t="shared" si="63"/>
        <v>7.9734751936630571E-2</v>
      </c>
    </row>
    <row r="256" spans="1:24" x14ac:dyDescent="0.3">
      <c r="A256">
        <v>241</v>
      </c>
      <c r="B256" s="3">
        <f t="shared" si="64"/>
        <v>72573.555367487075</v>
      </c>
      <c r="C256" s="5">
        <f t="shared" si="65"/>
        <v>880.51748865525144</v>
      </c>
      <c r="D256" s="3">
        <f t="shared" si="66"/>
        <v>483.82370244991387</v>
      </c>
      <c r="E256" s="5">
        <f t="shared" si="67"/>
        <v>396.69378620533757</v>
      </c>
      <c r="F256" s="3">
        <f t="shared" si="68"/>
        <v>72176.861581281744</v>
      </c>
      <c r="G256" s="3"/>
      <c r="H256" s="3">
        <f t="shared" si="56"/>
        <v>42786.24400757382</v>
      </c>
      <c r="I256" s="7">
        <f t="shared" si="57"/>
        <v>6.6666666666666662E-3</v>
      </c>
      <c r="J256" s="8">
        <f t="shared" si="58"/>
        <v>7.9999999999999988E-2</v>
      </c>
      <c r="K256" s="8"/>
      <c r="L256" s="8"/>
      <c r="M256" s="3"/>
      <c r="N256" s="3">
        <f t="shared" si="59"/>
        <v>-21.181780654559986</v>
      </c>
      <c r="O256">
        <v>241</v>
      </c>
      <c r="P256" s="3">
        <f t="shared" si="69"/>
        <v>71634.878213474149</v>
      </c>
      <c r="Q256" s="5">
        <f t="shared" si="60"/>
        <v>859.69469467085196</v>
      </c>
      <c r="R256" s="3">
        <f t="shared" si="61"/>
        <v>462.64192179535388</v>
      </c>
      <c r="S256" s="5">
        <f t="shared" si="70"/>
        <v>397.05277287549808</v>
      </c>
      <c r="T256" s="3">
        <f t="shared" si="71"/>
        <v>71237.825440598652</v>
      </c>
      <c r="U256" s="3"/>
      <c r="V256" s="3">
        <f t="shared" si="62"/>
        <v>41774.419534108099</v>
      </c>
      <c r="W256" s="7">
        <f t="shared" si="72"/>
        <v>6.644349803309536E-3</v>
      </c>
      <c r="X256" s="8">
        <f t="shared" si="63"/>
        <v>7.9732197639714425E-2</v>
      </c>
    </row>
    <row r="257" spans="1:24" x14ac:dyDescent="0.3">
      <c r="A257">
        <v>242</v>
      </c>
      <c r="B257" s="3">
        <f t="shared" si="64"/>
        <v>72176.861581281744</v>
      </c>
      <c r="C257" s="5">
        <f t="shared" si="65"/>
        <v>880.51748865525144</v>
      </c>
      <c r="D257" s="3">
        <f t="shared" si="66"/>
        <v>481.17907720854498</v>
      </c>
      <c r="E257" s="5">
        <f t="shared" si="67"/>
        <v>399.33841144670646</v>
      </c>
      <c r="F257" s="3">
        <f t="shared" si="68"/>
        <v>71777.52316983504</v>
      </c>
      <c r="G257" s="3"/>
      <c r="H257" s="3">
        <f t="shared" si="56"/>
        <v>42679.251943473108</v>
      </c>
      <c r="I257" s="7">
        <f t="shared" si="57"/>
        <v>6.6666666666667148E-3</v>
      </c>
      <c r="J257" s="8">
        <f t="shared" si="58"/>
        <v>8.0000000000000571E-2</v>
      </c>
      <c r="K257" s="8"/>
      <c r="L257" s="8"/>
      <c r="M257" s="3"/>
      <c r="N257" s="3">
        <f t="shared" si="59"/>
        <v>-21.101454571345357</v>
      </c>
      <c r="O257">
        <v>242</v>
      </c>
      <c r="P257" s="3">
        <f t="shared" si="69"/>
        <v>71237.825440598652</v>
      </c>
      <c r="Q257" s="5">
        <f t="shared" si="60"/>
        <v>859.69469467085196</v>
      </c>
      <c r="R257" s="3">
        <f t="shared" si="61"/>
        <v>460.07762263719962</v>
      </c>
      <c r="S257" s="5">
        <f t="shared" si="70"/>
        <v>399.61707203365233</v>
      </c>
      <c r="T257" s="3">
        <f t="shared" si="71"/>
        <v>70838.208368565</v>
      </c>
      <c r="U257" s="3"/>
      <c r="V257" s="3">
        <f t="shared" si="62"/>
        <v>41669.957656786682</v>
      </c>
      <c r="W257" s="7">
        <f t="shared" si="72"/>
        <v>6.6441399855658913E-3</v>
      </c>
      <c r="X257" s="8">
        <f t="shared" si="63"/>
        <v>7.9729679826790689E-2</v>
      </c>
    </row>
    <row r="258" spans="1:24" x14ac:dyDescent="0.3">
      <c r="A258">
        <v>243</v>
      </c>
      <c r="B258" s="3">
        <f t="shared" si="64"/>
        <v>71777.52316983504</v>
      </c>
      <c r="C258" s="5">
        <f t="shared" si="65"/>
        <v>880.51748865525144</v>
      </c>
      <c r="D258" s="3">
        <f t="shared" si="66"/>
        <v>478.51682113223364</v>
      </c>
      <c r="E258" s="5">
        <f t="shared" si="67"/>
        <v>402.0006675230178</v>
      </c>
      <c r="F258" s="3">
        <f t="shared" si="68"/>
        <v>71375.522502312029</v>
      </c>
      <c r="G258" s="3"/>
      <c r="H258" s="3">
        <f t="shared" si="56"/>
        <v>42571.800485457694</v>
      </c>
      <c r="I258" s="7">
        <f t="shared" si="57"/>
        <v>6.6666666666671164E-3</v>
      </c>
      <c r="J258" s="8">
        <f t="shared" si="58"/>
        <v>8.00000000000054E-2</v>
      </c>
      <c r="K258" s="8"/>
      <c r="L258" s="8"/>
      <c r="M258" s="3"/>
      <c r="N258" s="3">
        <f t="shared" si="59"/>
        <v>-21.020058751918043</v>
      </c>
      <c r="O258">
        <v>243</v>
      </c>
      <c r="P258" s="3">
        <f t="shared" si="69"/>
        <v>70838.208368565</v>
      </c>
      <c r="Q258" s="5">
        <f t="shared" si="60"/>
        <v>859.69469467085196</v>
      </c>
      <c r="R258" s="3">
        <f t="shared" si="61"/>
        <v>457.4967623803156</v>
      </c>
      <c r="S258" s="5">
        <f t="shared" si="70"/>
        <v>402.19793229053636</v>
      </c>
      <c r="T258" s="3">
        <f t="shared" si="71"/>
        <v>70436.010436274461</v>
      </c>
      <c r="U258" s="3"/>
      <c r="V258" s="3">
        <f t="shared" si="62"/>
        <v>41565.047249462943</v>
      </c>
      <c r="W258" s="7">
        <f t="shared" si="72"/>
        <v>6.6439331725255193E-3</v>
      </c>
      <c r="X258" s="8">
        <f t="shared" si="63"/>
        <v>7.9727198070306232E-2</v>
      </c>
    </row>
    <row r="259" spans="1:24" x14ac:dyDescent="0.3">
      <c r="A259">
        <v>244</v>
      </c>
      <c r="B259" s="3">
        <f t="shared" si="64"/>
        <v>71375.522502312029</v>
      </c>
      <c r="C259" s="5">
        <f t="shared" si="65"/>
        <v>880.51748865525144</v>
      </c>
      <c r="D259" s="3">
        <f t="shared" si="66"/>
        <v>475.83681668208021</v>
      </c>
      <c r="E259" s="5">
        <f t="shared" si="67"/>
        <v>404.68067197317123</v>
      </c>
      <c r="F259" s="3">
        <f t="shared" si="68"/>
        <v>70970.841830338861</v>
      </c>
      <c r="G259" s="3"/>
      <c r="H259" s="3">
        <f t="shared" si="56"/>
        <v>42463.900410643757</v>
      </c>
      <c r="I259" s="7">
        <f t="shared" si="57"/>
        <v>6.6666666666666827E-3</v>
      </c>
      <c r="J259" s="8">
        <f t="shared" si="58"/>
        <v>8.0000000000000196E-2</v>
      </c>
      <c r="K259" s="8"/>
      <c r="L259" s="8"/>
      <c r="M259" s="3"/>
      <c r="N259" s="3">
        <f t="shared" si="59"/>
        <v>-20.937582614474309</v>
      </c>
      <c r="O259">
        <v>244</v>
      </c>
      <c r="P259" s="3">
        <f t="shared" si="69"/>
        <v>70436.010436274461</v>
      </c>
      <c r="Q259" s="5">
        <f t="shared" si="60"/>
        <v>859.69469467085196</v>
      </c>
      <c r="R259" s="3">
        <f t="shared" si="61"/>
        <v>454.8992340676059</v>
      </c>
      <c r="S259" s="5">
        <f t="shared" si="70"/>
        <v>404.79546060324606</v>
      </c>
      <c r="T259" s="3">
        <f t="shared" si="71"/>
        <v>70031.214975671217</v>
      </c>
      <c r="U259" s="3"/>
      <c r="V259" s="3">
        <f t="shared" si="62"/>
        <v>41459.698834391944</v>
      </c>
      <c r="W259" s="7">
        <f t="shared" si="72"/>
        <v>6.643729329144114E-3</v>
      </c>
      <c r="X259" s="8">
        <f t="shared" si="63"/>
        <v>7.9724751949729361E-2</v>
      </c>
    </row>
    <row r="260" spans="1:24" x14ac:dyDescent="0.3">
      <c r="A260">
        <v>245</v>
      </c>
      <c r="B260" s="3">
        <f t="shared" si="64"/>
        <v>70970.841830338861</v>
      </c>
      <c r="C260" s="5">
        <f t="shared" si="65"/>
        <v>880.51748865525144</v>
      </c>
      <c r="D260" s="3">
        <f t="shared" si="66"/>
        <v>473.13894553559243</v>
      </c>
      <c r="E260" s="5">
        <f t="shared" si="67"/>
        <v>407.37854311965901</v>
      </c>
      <c r="F260" s="3">
        <f t="shared" si="68"/>
        <v>70563.463287219201</v>
      </c>
      <c r="G260" s="3"/>
      <c r="H260" s="3">
        <f t="shared" si="56"/>
        <v>42355.562373552224</v>
      </c>
      <c r="I260" s="7">
        <f t="shared" si="57"/>
        <v>6.6666666666666576E-3</v>
      </c>
      <c r="J260" s="8">
        <f t="shared" si="58"/>
        <v>7.9999999999999891E-2</v>
      </c>
      <c r="K260" s="8"/>
      <c r="L260" s="8"/>
      <c r="M260" s="3"/>
      <c r="N260" s="3">
        <f t="shared" si="59"/>
        <v>-20.854015484382501</v>
      </c>
      <c r="O260">
        <v>245</v>
      </c>
      <c r="P260" s="3">
        <f t="shared" si="69"/>
        <v>70031.214975671217</v>
      </c>
      <c r="Q260" s="5">
        <f t="shared" si="60"/>
        <v>859.69469467085196</v>
      </c>
      <c r="R260" s="3">
        <f t="shared" si="61"/>
        <v>452.28493005120993</v>
      </c>
      <c r="S260" s="5">
        <f t="shared" si="70"/>
        <v>407.40976461964203</v>
      </c>
      <c r="T260" s="3">
        <f t="shared" si="71"/>
        <v>69623.805211051571</v>
      </c>
      <c r="U260" s="3"/>
      <c r="V260" s="3">
        <f t="shared" si="62"/>
        <v>41353.922814132668</v>
      </c>
      <c r="W260" s="7">
        <f t="shared" si="72"/>
        <v>6.6435284209547417E-3</v>
      </c>
      <c r="X260" s="8">
        <f t="shared" si="63"/>
        <v>7.9722341051456896E-2</v>
      </c>
    </row>
    <row r="261" spans="1:24" x14ac:dyDescent="0.3">
      <c r="A261">
        <v>246</v>
      </c>
      <c r="B261" s="3">
        <f t="shared" si="64"/>
        <v>70563.463287219201</v>
      </c>
      <c r="C261" s="5">
        <f t="shared" si="65"/>
        <v>880.51748865525144</v>
      </c>
      <c r="D261" s="3">
        <f t="shared" si="66"/>
        <v>470.4230885814614</v>
      </c>
      <c r="E261" s="5">
        <f t="shared" si="67"/>
        <v>410.09440007379004</v>
      </c>
      <c r="F261" s="3">
        <f t="shared" si="68"/>
        <v>70153.368887145407</v>
      </c>
      <c r="G261" s="3"/>
      <c r="H261" s="3">
        <f t="shared" si="56"/>
        <v>42246.796907259821</v>
      </c>
      <c r="I261" s="7">
        <f t="shared" si="57"/>
        <v>6.6666666666666506E-3</v>
      </c>
      <c r="J261" s="8">
        <f t="shared" si="58"/>
        <v>7.9999999999999807E-2</v>
      </c>
      <c r="K261" s="8"/>
      <c r="L261" s="8"/>
      <c r="M261" s="3"/>
      <c r="N261" s="3">
        <f t="shared" si="59"/>
        <v>-20.769346593419982</v>
      </c>
      <c r="O261">
        <v>246</v>
      </c>
      <c r="P261" s="3">
        <f t="shared" si="69"/>
        <v>69623.805211051571</v>
      </c>
      <c r="Q261" s="5">
        <f t="shared" si="60"/>
        <v>859.69469467085196</v>
      </c>
      <c r="R261" s="3">
        <f t="shared" si="61"/>
        <v>449.65374198804142</v>
      </c>
      <c r="S261" s="5">
        <f t="shared" si="70"/>
        <v>410.04095268281054</v>
      </c>
      <c r="T261" s="3">
        <f t="shared" si="71"/>
        <v>69213.764258368756</v>
      </c>
      <c r="U261" s="3"/>
      <c r="V261" s="3">
        <f t="shared" si="62"/>
        <v>41247.729472671861</v>
      </c>
      <c r="W261" s="7">
        <f t="shared" si="72"/>
        <v>6.6433304140518443E-3</v>
      </c>
      <c r="X261" s="8">
        <f t="shared" si="63"/>
        <v>7.9719964968622131E-2</v>
      </c>
    </row>
    <row r="262" spans="1:24" x14ac:dyDescent="0.3">
      <c r="A262">
        <v>247</v>
      </c>
      <c r="B262" s="3">
        <f t="shared" si="64"/>
        <v>70153.368887145407</v>
      </c>
      <c r="C262" s="5">
        <f t="shared" si="65"/>
        <v>880.51748865525144</v>
      </c>
      <c r="D262" s="3">
        <f t="shared" si="66"/>
        <v>467.68912591430274</v>
      </c>
      <c r="E262" s="5">
        <f t="shared" si="67"/>
        <v>412.82836274094871</v>
      </c>
      <c r="F262" s="3">
        <f t="shared" si="68"/>
        <v>69740.540524404452</v>
      </c>
      <c r="G262" s="3"/>
      <c r="H262" s="3">
        <f t="shared" si="56"/>
        <v>42137.614424540363</v>
      </c>
      <c r="I262" s="7">
        <f t="shared" si="57"/>
        <v>6.6666666666666905E-3</v>
      </c>
      <c r="J262" s="8">
        <f t="shared" si="58"/>
        <v>8.0000000000000293E-2</v>
      </c>
      <c r="K262" s="8"/>
      <c r="L262" s="8"/>
      <c r="M262" s="3"/>
      <c r="N262" s="3">
        <f t="shared" si="59"/>
        <v>-20.683565079004552</v>
      </c>
      <c r="O262">
        <v>247</v>
      </c>
      <c r="P262" s="3">
        <f t="shared" si="69"/>
        <v>69213.764258368756</v>
      </c>
      <c r="Q262" s="5">
        <f t="shared" si="60"/>
        <v>859.69469467085196</v>
      </c>
      <c r="R262" s="3">
        <f t="shared" si="61"/>
        <v>447.00556083529818</v>
      </c>
      <c r="S262" s="5">
        <f t="shared" si="70"/>
        <v>412.68913383555378</v>
      </c>
      <c r="T262" s="3">
        <f t="shared" si="71"/>
        <v>68801.075124533207</v>
      </c>
      <c r="U262" s="3"/>
      <c r="V262" s="3">
        <f t="shared" si="62"/>
        <v>41141.128976538319</v>
      </c>
      <c r="W262" s="7">
        <f t="shared" si="72"/>
        <v>6.6431352750820523E-3</v>
      </c>
      <c r="X262" s="8">
        <f t="shared" si="63"/>
        <v>7.9717623300984627E-2</v>
      </c>
    </row>
    <row r="263" spans="1:24" x14ac:dyDescent="0.3">
      <c r="A263">
        <v>248</v>
      </c>
      <c r="B263" s="3">
        <f t="shared" si="64"/>
        <v>69740.540524404452</v>
      </c>
      <c r="C263" s="5">
        <f t="shared" si="65"/>
        <v>880.51748865525144</v>
      </c>
      <c r="D263" s="3">
        <f t="shared" si="66"/>
        <v>464.93693682936305</v>
      </c>
      <c r="E263" s="5">
        <f t="shared" si="67"/>
        <v>415.58055182588839</v>
      </c>
      <c r="F263" s="3">
        <f t="shared" si="68"/>
        <v>69324.959972578567</v>
      </c>
      <c r="G263" s="3"/>
      <c r="H263" s="3">
        <f t="shared" si="56"/>
        <v>42028.025218996219</v>
      </c>
      <c r="I263" s="7">
        <f t="shared" si="57"/>
        <v>6.6666666666666758E-3</v>
      </c>
      <c r="J263" s="8">
        <f t="shared" si="58"/>
        <v>8.0000000000000113E-2</v>
      </c>
      <c r="K263" s="8"/>
      <c r="L263" s="8"/>
      <c r="M263" s="3"/>
      <c r="N263" s="3">
        <f t="shared" si="59"/>
        <v>-20.596659983419443</v>
      </c>
      <c r="O263">
        <v>248</v>
      </c>
      <c r="P263" s="3">
        <f t="shared" si="69"/>
        <v>68801.075124533207</v>
      </c>
      <c r="Q263" s="5">
        <f t="shared" si="60"/>
        <v>859.69469467085196</v>
      </c>
      <c r="R263" s="3">
        <f t="shared" si="61"/>
        <v>444.34027684594361</v>
      </c>
      <c r="S263" s="5">
        <f t="shared" si="70"/>
        <v>415.35441782490835</v>
      </c>
      <c r="T263" s="3">
        <f t="shared" si="71"/>
        <v>68385.720706708293</v>
      </c>
      <c r="U263" s="3"/>
      <c r="V263" s="3">
        <f t="shared" si="62"/>
        <v>41034.1313759076</v>
      </c>
      <c r="W263" s="7">
        <f t="shared" si="72"/>
        <v>6.6429429712326089E-3</v>
      </c>
      <c r="X263" s="8">
        <f t="shared" si="63"/>
        <v>7.9715315654791313E-2</v>
      </c>
    </row>
    <row r="264" spans="1:24" x14ac:dyDescent="0.3">
      <c r="A264">
        <v>249</v>
      </c>
      <c r="B264" s="3">
        <f t="shared" si="64"/>
        <v>69324.959972578567</v>
      </c>
      <c r="C264" s="5">
        <f t="shared" si="65"/>
        <v>880.51748865525144</v>
      </c>
      <c r="D264" s="3">
        <f t="shared" si="66"/>
        <v>462.1663998171905</v>
      </c>
      <c r="E264" s="5">
        <f t="shared" si="67"/>
        <v>418.35108883806095</v>
      </c>
      <c r="F264" s="3">
        <f t="shared" si="68"/>
        <v>68906.608883740511</v>
      </c>
      <c r="G264" s="3"/>
      <c r="H264" s="3">
        <f t="shared" si="56"/>
        <v>41918.039466180009</v>
      </c>
      <c r="I264" s="7">
        <f t="shared" si="57"/>
        <v>6.6666666666666966E-3</v>
      </c>
      <c r="J264" s="8">
        <f t="shared" si="58"/>
        <v>8.0000000000000362E-2</v>
      </c>
      <c r="K264" s="8"/>
      <c r="L264" s="8"/>
      <c r="M264" s="3"/>
      <c r="N264" s="3">
        <f t="shared" si="59"/>
        <v>-20.508620253032802</v>
      </c>
      <c r="O264">
        <v>249</v>
      </c>
      <c r="P264" s="3">
        <f t="shared" si="69"/>
        <v>68385.720706708293</v>
      </c>
      <c r="Q264" s="5">
        <f t="shared" si="60"/>
        <v>859.69469467085196</v>
      </c>
      <c r="R264" s="3">
        <f t="shared" si="61"/>
        <v>441.65777956415769</v>
      </c>
      <c r="S264" s="5">
        <f t="shared" si="70"/>
        <v>418.03691510669427</v>
      </c>
      <c r="T264" s="3">
        <f t="shared" si="71"/>
        <v>67967.683791601594</v>
      </c>
      <c r="U264" s="3"/>
      <c r="V264" s="3">
        <f t="shared" si="62"/>
        <v>40926.746605697212</v>
      </c>
      <c r="W264" s="7">
        <f t="shared" si="72"/>
        <v>6.642753470220455E-3</v>
      </c>
      <c r="X264" s="8">
        <f t="shared" si="63"/>
        <v>7.9713041642645463E-2</v>
      </c>
    </row>
    <row r="265" spans="1:24" x14ac:dyDescent="0.3">
      <c r="A265">
        <v>250</v>
      </c>
      <c r="B265" s="3">
        <f t="shared" si="64"/>
        <v>68906.608883740511</v>
      </c>
      <c r="C265" s="5">
        <f t="shared" si="65"/>
        <v>880.51748865525144</v>
      </c>
      <c r="D265" s="3">
        <f t="shared" si="66"/>
        <v>459.37739255827012</v>
      </c>
      <c r="E265" s="5">
        <f t="shared" si="67"/>
        <v>421.14009609698132</v>
      </c>
      <c r="F265" s="3">
        <f t="shared" si="68"/>
        <v>68485.468787643535</v>
      </c>
      <c r="G265" s="3"/>
      <c r="H265" s="3">
        <f t="shared" si="56"/>
        <v>41807.667224706776</v>
      </c>
      <c r="I265" s="7">
        <f t="shared" si="57"/>
        <v>6.6666666666668388E-3</v>
      </c>
      <c r="J265" s="8">
        <f t="shared" si="58"/>
        <v>8.0000000000002069E-2</v>
      </c>
      <c r="K265" s="8"/>
      <c r="L265" s="8"/>
      <c r="M265" s="3"/>
      <c r="N265" s="3">
        <f t="shared" si="59"/>
        <v>-20.419434737509846</v>
      </c>
      <c r="O265">
        <v>250</v>
      </c>
      <c r="P265" s="3">
        <f t="shared" si="69"/>
        <v>67967.683791601594</v>
      </c>
      <c r="Q265" s="5">
        <f t="shared" si="60"/>
        <v>859.69469467085196</v>
      </c>
      <c r="R265" s="3">
        <f t="shared" si="61"/>
        <v>438.95795782076027</v>
      </c>
      <c r="S265" s="5">
        <f t="shared" si="70"/>
        <v>420.73673685009169</v>
      </c>
      <c r="T265" s="3">
        <f t="shared" si="71"/>
        <v>67546.947054751508</v>
      </c>
      <c r="U265" s="3"/>
      <c r="V265" s="3">
        <f t="shared" si="62"/>
        <v>40818.984486652444</v>
      </c>
      <c r="W265" s="7">
        <f t="shared" si="72"/>
        <v>6.6425667402820127E-3</v>
      </c>
      <c r="X265" s="8">
        <f t="shared" si="63"/>
        <v>7.9710800883384156E-2</v>
      </c>
    </row>
    <row r="266" spans="1:24" x14ac:dyDescent="0.3">
      <c r="A266">
        <v>251</v>
      </c>
      <c r="B266" s="3">
        <f t="shared" si="64"/>
        <v>68485.468787643535</v>
      </c>
      <c r="C266" s="5">
        <f t="shared" si="65"/>
        <v>880.51748865525144</v>
      </c>
      <c r="D266" s="3">
        <f t="shared" si="66"/>
        <v>456.5697919176236</v>
      </c>
      <c r="E266" s="5">
        <f t="shared" si="67"/>
        <v>423.94769673762784</v>
      </c>
      <c r="F266" s="3">
        <f t="shared" si="68"/>
        <v>68061.52109090591</v>
      </c>
      <c r="G266" s="3"/>
      <c r="H266" s="3">
        <f t="shared" si="56"/>
        <v>41696.918437356566</v>
      </c>
      <c r="I266" s="7">
        <f t="shared" si="57"/>
        <v>6.6666666666676568E-3</v>
      </c>
      <c r="J266" s="8">
        <f t="shared" si="58"/>
        <v>8.0000000000011881E-2</v>
      </c>
      <c r="K266" s="8"/>
      <c r="L266" s="8"/>
      <c r="M266" s="3"/>
      <c r="N266" s="3">
        <f t="shared" si="59"/>
        <v>-20.329092189020116</v>
      </c>
      <c r="O266">
        <v>251</v>
      </c>
      <c r="P266" s="3">
        <f t="shared" si="69"/>
        <v>67546.947054751508</v>
      </c>
      <c r="Q266" s="5">
        <f t="shared" si="60"/>
        <v>859.69469467085196</v>
      </c>
      <c r="R266" s="3">
        <f t="shared" si="61"/>
        <v>436.24069972860349</v>
      </c>
      <c r="S266" s="5">
        <f t="shared" si="70"/>
        <v>423.45399494224847</v>
      </c>
      <c r="T266" s="3">
        <f t="shared" si="71"/>
        <v>67123.493059809261</v>
      </c>
      <c r="U266" s="3"/>
      <c r="V266" s="3">
        <f t="shared" si="62"/>
        <v>40710.854726422906</v>
      </c>
      <c r="W266" s="7">
        <f t="shared" si="72"/>
        <v>6.6423827501630971E-3</v>
      </c>
      <c r="X266" s="8">
        <f t="shared" si="63"/>
        <v>7.9708593001957165E-2</v>
      </c>
    </row>
    <row r="267" spans="1:24" x14ac:dyDescent="0.3">
      <c r="A267">
        <v>252</v>
      </c>
      <c r="B267" s="3">
        <f t="shared" si="64"/>
        <v>68061.52109090591</v>
      </c>
      <c r="C267" s="5">
        <f t="shared" si="65"/>
        <v>880.51748865525144</v>
      </c>
      <c r="D267" s="3">
        <f t="shared" si="66"/>
        <v>453.74347393937273</v>
      </c>
      <c r="E267" s="5">
        <f t="shared" si="67"/>
        <v>426.77401471587871</v>
      </c>
      <c r="F267" s="3">
        <f t="shared" si="68"/>
        <v>67634.747076190033</v>
      </c>
      <c r="G267" s="3"/>
      <c r="H267" s="3">
        <f t="shared" si="56"/>
        <v>41585.80293216744</v>
      </c>
      <c r="I267" s="7">
        <f t="shared" si="57"/>
        <v>6.6666666666666628E-3</v>
      </c>
      <c r="J267" s="8">
        <f t="shared" si="58"/>
        <v>7.999999999999996E-2</v>
      </c>
      <c r="K267" s="8"/>
      <c r="L267" s="8"/>
      <c r="M267" s="3"/>
      <c r="N267" s="3">
        <f t="shared" si="59"/>
        <v>-20.237581261437924</v>
      </c>
      <c r="O267">
        <v>252</v>
      </c>
      <c r="P267" s="3">
        <f t="shared" si="69"/>
        <v>67123.493059809261</v>
      </c>
      <c r="Q267" s="5">
        <f t="shared" si="60"/>
        <v>859.69469467085196</v>
      </c>
      <c r="R267" s="3">
        <f t="shared" si="61"/>
        <v>433.50589267793481</v>
      </c>
      <c r="S267" s="5">
        <f t="shared" si="70"/>
        <v>426.18880199291715</v>
      </c>
      <c r="T267" s="3">
        <f t="shared" si="71"/>
        <v>66697.304257816344</v>
      </c>
      <c r="U267" s="3"/>
      <c r="V267" s="3">
        <f t="shared" si="62"/>
        <v>40602.366920629691</v>
      </c>
      <c r="W267" s="7">
        <f t="shared" si="72"/>
        <v>6.6422014691047042E-3</v>
      </c>
      <c r="X267" s="8">
        <f t="shared" si="63"/>
        <v>7.9706417629256454E-2</v>
      </c>
    </row>
    <row r="268" spans="1:24" x14ac:dyDescent="0.3">
      <c r="A268">
        <v>253</v>
      </c>
      <c r="B268" s="3">
        <f t="shared" si="64"/>
        <v>67634.747076190033</v>
      </c>
      <c r="C268" s="5">
        <f t="shared" si="65"/>
        <v>880.51748865525144</v>
      </c>
      <c r="D268" s="3">
        <f t="shared" si="66"/>
        <v>450.89831384126694</v>
      </c>
      <c r="E268" s="5">
        <f t="shared" si="67"/>
        <v>429.6191748139845</v>
      </c>
      <c r="F268" s="3">
        <f t="shared" si="68"/>
        <v>67205.12790137605</v>
      </c>
      <c r="G268" s="3"/>
      <c r="H268" s="3">
        <f t="shared" si="56"/>
        <v>41474.330423519241</v>
      </c>
      <c r="I268" s="7">
        <f t="shared" si="57"/>
        <v>6.6666666666666888E-3</v>
      </c>
      <c r="J268" s="8">
        <f t="shared" si="58"/>
        <v>8.0000000000000265E-2</v>
      </c>
      <c r="K268" s="8"/>
      <c r="L268" s="8"/>
      <c r="M268" s="3"/>
      <c r="N268" s="3">
        <f t="shared" si="59"/>
        <v>-20.144890509536367</v>
      </c>
      <c r="O268">
        <v>253</v>
      </c>
      <c r="P268" s="3">
        <f t="shared" si="69"/>
        <v>66697.304257816344</v>
      </c>
      <c r="Q268" s="5">
        <f t="shared" si="60"/>
        <v>859.69469467085196</v>
      </c>
      <c r="R268" s="3">
        <f t="shared" si="61"/>
        <v>430.75342333173057</v>
      </c>
      <c r="S268" s="5">
        <f t="shared" si="70"/>
        <v>428.94127133912139</v>
      </c>
      <c r="T268" s="3">
        <f t="shared" si="71"/>
        <v>66268.362986477223</v>
      </c>
      <c r="U268" s="3"/>
      <c r="V268" s="3">
        <f t="shared" si="62"/>
        <v>40493.530553923491</v>
      </c>
      <c r="W268" s="7">
        <f t="shared" si="72"/>
        <v>6.6420228668429603E-3</v>
      </c>
      <c r="X268" s="8">
        <f t="shared" si="63"/>
        <v>7.9704274402115527E-2</v>
      </c>
    </row>
    <row r="269" spans="1:24" x14ac:dyDescent="0.3">
      <c r="A269">
        <v>254</v>
      </c>
      <c r="B269" s="3">
        <f t="shared" si="64"/>
        <v>67205.12790137605</v>
      </c>
      <c r="C269" s="5">
        <f t="shared" si="65"/>
        <v>880.51748865525144</v>
      </c>
      <c r="D269" s="3">
        <f t="shared" si="66"/>
        <v>448.03418600917371</v>
      </c>
      <c r="E269" s="5">
        <f t="shared" si="67"/>
        <v>432.48330264607773</v>
      </c>
      <c r="F269" s="3">
        <f t="shared" si="68"/>
        <v>66772.644598729967</v>
      </c>
      <c r="G269" s="3"/>
      <c r="H269" s="3">
        <f t="shared" si="56"/>
        <v>41362.510513207955</v>
      </c>
      <c r="I269" s="7">
        <f t="shared" si="57"/>
        <v>6.6666666666666879E-3</v>
      </c>
      <c r="J269" s="8">
        <f t="shared" si="58"/>
        <v>8.0000000000000251E-2</v>
      </c>
      <c r="K269" s="8"/>
      <c r="L269" s="8"/>
      <c r="M269" s="3"/>
      <c r="N269" s="3">
        <f t="shared" si="59"/>
        <v>-20.051008388174978</v>
      </c>
      <c r="O269">
        <v>254</v>
      </c>
      <c r="P269" s="3">
        <f t="shared" si="69"/>
        <v>66268.362986477223</v>
      </c>
      <c r="Q269" s="5">
        <f t="shared" si="60"/>
        <v>859.69469467085196</v>
      </c>
      <c r="R269" s="3">
        <f t="shared" si="61"/>
        <v>427.98317762099873</v>
      </c>
      <c r="S269" s="5">
        <f t="shared" si="70"/>
        <v>431.71151704985323</v>
      </c>
      <c r="T269" s="3">
        <f t="shared" si="71"/>
        <v>65836.651469427365</v>
      </c>
      <c r="U269" s="3"/>
      <c r="V269" s="3">
        <f t="shared" si="62"/>
        <v>40384.355001033568</v>
      </c>
      <c r="W269" s="7">
        <f t="shared" si="72"/>
        <v>6.6418469135888867E-3</v>
      </c>
      <c r="X269" s="8">
        <f t="shared" si="63"/>
        <v>7.9702162963066647E-2</v>
      </c>
    </row>
    <row r="270" spans="1:24" x14ac:dyDescent="0.3">
      <c r="A270">
        <v>255</v>
      </c>
      <c r="B270" s="3">
        <f t="shared" si="64"/>
        <v>66772.644598729967</v>
      </c>
      <c r="C270" s="5">
        <f t="shared" si="65"/>
        <v>880.51748865525144</v>
      </c>
      <c r="D270" s="3">
        <f t="shared" si="66"/>
        <v>445.15096399153316</v>
      </c>
      <c r="E270" s="5">
        <f t="shared" si="67"/>
        <v>435.36652466371828</v>
      </c>
      <c r="F270" s="3">
        <f t="shared" si="68"/>
        <v>66337.278074066242</v>
      </c>
      <c r="G270" s="3"/>
      <c r="H270" s="3">
        <f t="shared" si="56"/>
        <v>41250.352691510794</v>
      </c>
      <c r="I270" s="7">
        <f t="shared" si="57"/>
        <v>6.6666666666666654E-3</v>
      </c>
      <c r="J270" s="8">
        <f t="shared" si="58"/>
        <v>7.9999999999999988E-2</v>
      </c>
      <c r="K270" s="8"/>
      <c r="L270" s="8"/>
      <c r="M270" s="3"/>
      <c r="N270" s="3">
        <f t="shared" si="59"/>
        <v>-19.955923251481408</v>
      </c>
      <c r="O270">
        <v>255</v>
      </c>
      <c r="P270" s="3">
        <f t="shared" si="69"/>
        <v>65836.651469427365</v>
      </c>
      <c r="Q270" s="5">
        <f t="shared" si="60"/>
        <v>859.69469467085196</v>
      </c>
      <c r="R270" s="3">
        <f t="shared" si="61"/>
        <v>425.19504074005175</v>
      </c>
      <c r="S270" s="5">
        <f t="shared" si="70"/>
        <v>434.49965393080021</v>
      </c>
      <c r="T270" s="3">
        <f t="shared" si="71"/>
        <v>65402.151815496567</v>
      </c>
      <c r="U270" s="3"/>
      <c r="V270" s="3">
        <f t="shared" si="62"/>
        <v>40274.849527807644</v>
      </c>
      <c r="W270" s="7">
        <f t="shared" si="72"/>
        <v>6.6416735800247546E-3</v>
      </c>
      <c r="X270" s="8">
        <f t="shared" si="63"/>
        <v>7.9700082960297056E-2</v>
      </c>
    </row>
    <row r="271" spans="1:24" x14ac:dyDescent="0.3">
      <c r="A271">
        <v>256</v>
      </c>
      <c r="B271" s="3">
        <f t="shared" si="64"/>
        <v>66337.278074066242</v>
      </c>
      <c r="C271" s="5">
        <f t="shared" si="65"/>
        <v>880.51748865525144</v>
      </c>
      <c r="D271" s="3">
        <f t="shared" si="66"/>
        <v>442.24852049377495</v>
      </c>
      <c r="E271" s="5">
        <f t="shared" si="67"/>
        <v>438.26896816147649</v>
      </c>
      <c r="F271" s="3">
        <f t="shared" si="68"/>
        <v>65899.00910590477</v>
      </c>
      <c r="G271" s="3"/>
      <c r="H271" s="3">
        <f t="shared" si="56"/>
        <v>41137.866338242158</v>
      </c>
      <c r="I271" s="7">
        <f t="shared" si="57"/>
        <v>6.6666666666666706E-3</v>
      </c>
      <c r="J271" s="8">
        <f t="shared" si="58"/>
        <v>8.0000000000000043E-2</v>
      </c>
      <c r="K271" s="8"/>
      <c r="L271" s="8"/>
      <c r="M271" s="3"/>
      <c r="N271" s="3">
        <f t="shared" si="59"/>
        <v>-19.85962335202629</v>
      </c>
      <c r="O271">
        <v>256</v>
      </c>
      <c r="P271" s="3">
        <f t="shared" si="69"/>
        <v>65402.151815496567</v>
      </c>
      <c r="Q271" s="5">
        <f t="shared" si="60"/>
        <v>859.69469467085196</v>
      </c>
      <c r="R271" s="3">
        <f t="shared" si="61"/>
        <v>422.38889714174866</v>
      </c>
      <c r="S271" s="5">
        <f t="shared" si="70"/>
        <v>437.3057975291033</v>
      </c>
      <c r="T271" s="3">
        <f t="shared" si="71"/>
        <v>64964.846017967466</v>
      </c>
      <c r="U271" s="3"/>
      <c r="V271" s="3">
        <f t="shared" si="62"/>
        <v>40165.023292242913</v>
      </c>
      <c r="W271" s="7">
        <f t="shared" si="72"/>
        <v>6.6415028372934807E-3</v>
      </c>
      <c r="X271" s="8">
        <f t="shared" si="63"/>
        <v>7.9698034047521765E-2</v>
      </c>
    </row>
    <row r="272" spans="1:24" x14ac:dyDescent="0.3">
      <c r="A272">
        <v>257</v>
      </c>
      <c r="B272" s="3">
        <f t="shared" si="64"/>
        <v>65899.00910590477</v>
      </c>
      <c r="C272" s="5">
        <f t="shared" si="65"/>
        <v>880.51748865525144</v>
      </c>
      <c r="D272" s="3">
        <f t="shared" si="66"/>
        <v>439.32672737269849</v>
      </c>
      <c r="E272" s="5">
        <f t="shared" si="67"/>
        <v>441.19076128255296</v>
      </c>
      <c r="F272" s="3">
        <f t="shared" si="68"/>
        <v>65457.818344622217</v>
      </c>
      <c r="G272" s="3"/>
      <c r="H272" s="3">
        <f t="shared" si="56"/>
        <v>41025.060723800583</v>
      </c>
      <c r="I272" s="7">
        <f t="shared" si="57"/>
        <v>6.6666666666667061E-3</v>
      </c>
      <c r="J272" s="8">
        <f t="shared" si="58"/>
        <v>8.0000000000000474E-2</v>
      </c>
      <c r="K272" s="8"/>
      <c r="L272" s="8"/>
      <c r="M272" s="3"/>
      <c r="N272" s="3">
        <f t="shared" si="59"/>
        <v>-19.762096839991955</v>
      </c>
      <c r="O272">
        <v>257</v>
      </c>
      <c r="P272" s="3">
        <f t="shared" si="69"/>
        <v>64964.846017967466</v>
      </c>
      <c r="Q272" s="5">
        <f t="shared" si="60"/>
        <v>859.69469467085196</v>
      </c>
      <c r="R272" s="3">
        <f t="shared" si="61"/>
        <v>419.56463053270653</v>
      </c>
      <c r="S272" s="5">
        <f t="shared" si="70"/>
        <v>440.13006413814543</v>
      </c>
      <c r="T272" s="3">
        <f t="shared" si="71"/>
        <v>64524.71595382932</v>
      </c>
      <c r="U272" s="3"/>
      <c r="V272" s="3">
        <f t="shared" si="62"/>
        <v>40054.885345508184</v>
      </c>
      <c r="W272" s="7">
        <f t="shared" si="72"/>
        <v>6.6413346569900843E-3</v>
      </c>
      <c r="X272" s="8">
        <f t="shared" si="63"/>
        <v>7.9696015883881005E-2</v>
      </c>
    </row>
    <row r="273" spans="1:24" x14ac:dyDescent="0.3">
      <c r="A273">
        <v>258</v>
      </c>
      <c r="B273" s="3">
        <f t="shared" si="64"/>
        <v>65457.818344622217</v>
      </c>
      <c r="C273" s="5">
        <f t="shared" si="65"/>
        <v>880.51748865525144</v>
      </c>
      <c r="D273" s="3">
        <f t="shared" si="66"/>
        <v>436.38545563081482</v>
      </c>
      <c r="E273" s="5">
        <f t="shared" si="67"/>
        <v>444.13203302443662</v>
      </c>
      <c r="F273" s="3">
        <f t="shared" si="68"/>
        <v>65013.686311597783</v>
      </c>
      <c r="G273" s="3"/>
      <c r="H273" s="3">
        <f t="shared" ref="H273:H336" si="73">A273*C273/(1+$C$6)^A273</f>
        <v>40911.945010206473</v>
      </c>
      <c r="I273" s="7">
        <f t="shared" ref="I273:I336" si="74">RATE(A273,$C$10,$E$4,-F273)</f>
        <v>6.6666666666670244E-3</v>
      </c>
      <c r="J273" s="8">
        <f t="shared" ref="J273:J336" si="75">I273*12</f>
        <v>8.000000000000429E-2</v>
      </c>
      <c r="K273" s="8"/>
      <c r="L273" s="8"/>
      <c r="M273" s="3"/>
      <c r="N273" s="3">
        <f t="shared" ref="N273:N336" si="76">R273-D273</f>
        <v>-19.663331762333769</v>
      </c>
      <c r="O273">
        <v>258</v>
      </c>
      <c r="P273" s="3">
        <f t="shared" si="69"/>
        <v>64524.71595382932</v>
      </c>
      <c r="Q273" s="5">
        <f t="shared" ref="Q273:Q336" si="77">-$Q$10</f>
        <v>859.69469467085196</v>
      </c>
      <c r="R273" s="3">
        <f t="shared" ref="R273:R336" si="78">$Q$6*P273</f>
        <v>416.72212386848105</v>
      </c>
      <c r="S273" s="5">
        <f t="shared" si="70"/>
        <v>442.97257080237091</v>
      </c>
      <c r="T273" s="3">
        <f t="shared" si="71"/>
        <v>64081.743383026951</v>
      </c>
      <c r="U273" s="3"/>
      <c r="V273" s="3">
        <f t="shared" ref="V273:V336" si="79">O273*Q273/(1+$C$6)^O273</f>
        <v>39944.444632957115</v>
      </c>
      <c r="W273" s="7">
        <f t="shared" si="72"/>
        <v>6.641169011152641E-3</v>
      </c>
      <c r="X273" s="8">
        <f t="shared" ref="X273:X336" si="80">W273*12</f>
        <v>7.9694028133831696E-2</v>
      </c>
    </row>
    <row r="274" spans="1:24" x14ac:dyDescent="0.3">
      <c r="A274">
        <v>259</v>
      </c>
      <c r="B274" s="3">
        <f t="shared" ref="B274:B337" si="81">F273</f>
        <v>65013.686311597783</v>
      </c>
      <c r="C274" s="5">
        <f t="shared" ref="C274:C337" si="82">-$C$10</f>
        <v>880.51748865525144</v>
      </c>
      <c r="D274" s="3">
        <f t="shared" ref="D274:D337" si="83">$C$6*B274</f>
        <v>433.42457541065193</v>
      </c>
      <c r="E274" s="5">
        <f t="shared" ref="E274:E337" si="84">C274-D274</f>
        <v>447.09291324459952</v>
      </c>
      <c r="F274" s="3">
        <f t="shared" ref="F274:F337" si="85">B274-E274</f>
        <v>64566.593398353187</v>
      </c>
      <c r="G274" s="3"/>
      <c r="H274" s="3">
        <f t="shared" si="73"/>
        <v>40798.528252131051</v>
      </c>
      <c r="I274" s="7">
        <f t="shared" si="74"/>
        <v>6.6666666666666749E-3</v>
      </c>
      <c r="J274" s="8">
        <f t="shared" si="75"/>
        <v>8.0000000000000099E-2</v>
      </c>
      <c r="K274" s="8"/>
      <c r="L274" s="8"/>
      <c r="M274" s="3"/>
      <c r="N274" s="3">
        <f t="shared" si="76"/>
        <v>-19.563316061936177</v>
      </c>
      <c r="O274">
        <v>259</v>
      </c>
      <c r="P274" s="3">
        <f t="shared" ref="P274:P337" si="86">T273</f>
        <v>64081.743383026951</v>
      </c>
      <c r="Q274" s="5">
        <f t="shared" si="77"/>
        <v>859.69469467085196</v>
      </c>
      <c r="R274" s="3">
        <f t="shared" si="78"/>
        <v>413.86125934871575</v>
      </c>
      <c r="S274" s="5">
        <f t="shared" ref="S274:S337" si="87">Q274-R274</f>
        <v>445.83343532213621</v>
      </c>
      <c r="T274" s="3">
        <f t="shared" ref="T274:T337" si="88">P274-S274</f>
        <v>63635.909947704815</v>
      </c>
      <c r="U274" s="3"/>
      <c r="V274" s="3">
        <f t="shared" si="79"/>
        <v>39833.709995132805</v>
      </c>
      <c r="W274" s="7">
        <f t="shared" si="72"/>
        <v>6.641005872252843E-3</v>
      </c>
      <c r="X274" s="8">
        <f t="shared" si="80"/>
        <v>7.969207046703411E-2</v>
      </c>
    </row>
    <row r="275" spans="1:24" x14ac:dyDescent="0.3">
      <c r="A275">
        <v>260</v>
      </c>
      <c r="B275" s="3">
        <f t="shared" si="81"/>
        <v>64566.593398353187</v>
      </c>
      <c r="C275" s="5">
        <f t="shared" si="82"/>
        <v>880.51748865525144</v>
      </c>
      <c r="D275" s="3">
        <f t="shared" si="83"/>
        <v>430.44395598902128</v>
      </c>
      <c r="E275" s="5">
        <f t="shared" si="84"/>
        <v>450.07353266623016</v>
      </c>
      <c r="F275" s="3">
        <f t="shared" si="85"/>
        <v>64116.519865686954</v>
      </c>
      <c r="G275" s="3"/>
      <c r="H275" s="3">
        <f t="shared" si="73"/>
        <v>40684.819397916363</v>
      </c>
      <c r="I275" s="7">
        <f t="shared" si="74"/>
        <v>6.6666666666666445E-3</v>
      </c>
      <c r="J275" s="8">
        <f t="shared" si="75"/>
        <v>7.9999999999999738E-2</v>
      </c>
      <c r="K275" s="8"/>
      <c r="L275" s="8"/>
      <c r="M275" s="3"/>
      <c r="N275" s="3">
        <f t="shared" si="76"/>
        <v>-19.46203757676102</v>
      </c>
      <c r="O275">
        <v>260</v>
      </c>
      <c r="P275" s="3">
        <f t="shared" si="86"/>
        <v>63635.909947704815</v>
      </c>
      <c r="Q275" s="5">
        <f t="shared" si="77"/>
        <v>859.69469467085196</v>
      </c>
      <c r="R275" s="3">
        <f t="shared" si="78"/>
        <v>410.98191841226026</v>
      </c>
      <c r="S275" s="5">
        <f t="shared" si="87"/>
        <v>448.7127762585917</v>
      </c>
      <c r="T275" s="3">
        <f t="shared" si="88"/>
        <v>63187.19717144622</v>
      </c>
      <c r="U275" s="3"/>
      <c r="V275" s="3">
        <f t="shared" si="79"/>
        <v>39722.690168763707</v>
      </c>
      <c r="W275" s="7">
        <f t="shared" si="72"/>
        <v>6.6408452131903875E-3</v>
      </c>
      <c r="X275" s="8">
        <f t="shared" si="80"/>
        <v>7.9690142558284646E-2</v>
      </c>
    </row>
    <row r="276" spans="1:24" x14ac:dyDescent="0.3">
      <c r="A276">
        <v>261</v>
      </c>
      <c r="B276" s="3">
        <f t="shared" si="81"/>
        <v>64116.519865686954</v>
      </c>
      <c r="C276" s="5">
        <f t="shared" si="82"/>
        <v>880.51748865525144</v>
      </c>
      <c r="D276" s="3">
        <f t="shared" si="83"/>
        <v>427.44346577124639</v>
      </c>
      <c r="E276" s="5">
        <f t="shared" si="84"/>
        <v>453.07402288400505</v>
      </c>
      <c r="F276" s="3">
        <f t="shared" si="85"/>
        <v>63663.445842802947</v>
      </c>
      <c r="G276" s="3"/>
      <c r="H276" s="3">
        <f t="shared" si="73"/>
        <v>40570.827290586494</v>
      </c>
      <c r="I276" s="7">
        <f t="shared" si="74"/>
        <v>6.6666666666666654E-3</v>
      </c>
      <c r="J276" s="8">
        <f t="shared" si="75"/>
        <v>7.9999999999999988E-2</v>
      </c>
      <c r="K276" s="8"/>
      <c r="L276" s="8"/>
      <c r="M276" s="3"/>
      <c r="N276" s="3">
        <f t="shared" si="76"/>
        <v>-19.359484038989535</v>
      </c>
      <c r="O276">
        <v>261</v>
      </c>
      <c r="P276" s="3">
        <f t="shared" si="86"/>
        <v>63187.19717144622</v>
      </c>
      <c r="Q276" s="5">
        <f t="shared" si="77"/>
        <v>859.69469467085196</v>
      </c>
      <c r="R276" s="3">
        <f t="shared" si="78"/>
        <v>408.08398173225686</v>
      </c>
      <c r="S276" s="5">
        <f t="shared" si="87"/>
        <v>451.6107129385951</v>
      </c>
      <c r="T276" s="3">
        <f t="shared" si="88"/>
        <v>62735.586458507627</v>
      </c>
      <c r="U276" s="3"/>
      <c r="V276" s="3">
        <f t="shared" si="79"/>
        <v>39611.393787750872</v>
      </c>
      <c r="W276" s="7">
        <f t="shared" si="72"/>
        <v>6.6406870072819018E-3</v>
      </c>
      <c r="X276" s="8">
        <f t="shared" si="80"/>
        <v>7.9688244087382815E-2</v>
      </c>
    </row>
    <row r="277" spans="1:24" x14ac:dyDescent="0.3">
      <c r="A277">
        <v>262</v>
      </c>
      <c r="B277" s="3">
        <f t="shared" si="81"/>
        <v>63663.445842802947</v>
      </c>
      <c r="C277" s="5">
        <f t="shared" si="82"/>
        <v>880.51748865525144</v>
      </c>
      <c r="D277" s="3">
        <f t="shared" si="83"/>
        <v>424.42297228535301</v>
      </c>
      <c r="E277" s="5">
        <f t="shared" si="84"/>
        <v>456.09451636989843</v>
      </c>
      <c r="F277" s="3">
        <f t="shared" si="85"/>
        <v>63207.351326433047</v>
      </c>
      <c r="G277" s="3"/>
      <c r="H277" s="3">
        <f t="shared" si="73"/>
        <v>40456.560668850048</v>
      </c>
      <c r="I277" s="7">
        <f t="shared" si="74"/>
        <v>6.666666666666661E-3</v>
      </c>
      <c r="J277" s="8">
        <f t="shared" si="75"/>
        <v>7.9999999999999932E-2</v>
      </c>
      <c r="K277" s="8"/>
      <c r="L277" s="8"/>
      <c r="M277" s="3"/>
      <c r="N277" s="3">
        <f t="shared" si="76"/>
        <v>-19.255643074157945</v>
      </c>
      <c r="O277">
        <v>262</v>
      </c>
      <c r="P277" s="3">
        <f t="shared" si="86"/>
        <v>62735.586458507627</v>
      </c>
      <c r="Q277" s="5">
        <f t="shared" si="77"/>
        <v>859.69469467085196</v>
      </c>
      <c r="R277" s="3">
        <f t="shared" si="78"/>
        <v>405.16732921119507</v>
      </c>
      <c r="S277" s="5">
        <f t="shared" si="87"/>
        <v>454.52736545965689</v>
      </c>
      <c r="T277" s="3">
        <f t="shared" si="88"/>
        <v>62281.059093047967</v>
      </c>
      <c r="U277" s="3"/>
      <c r="V277" s="3">
        <f t="shared" si="79"/>
        <v>39499.829384146797</v>
      </c>
      <c r="W277" s="7">
        <f t="shared" si="72"/>
        <v>6.6405312282542964E-3</v>
      </c>
      <c r="X277" s="8">
        <f t="shared" si="80"/>
        <v>7.968637473905156E-2</v>
      </c>
    </row>
    <row r="278" spans="1:24" x14ac:dyDescent="0.3">
      <c r="A278">
        <v>263</v>
      </c>
      <c r="B278" s="3">
        <f t="shared" si="81"/>
        <v>63207.351326433047</v>
      </c>
      <c r="C278" s="5">
        <f t="shared" si="82"/>
        <v>880.51748865525144</v>
      </c>
      <c r="D278" s="3">
        <f t="shared" si="83"/>
        <v>421.38234217622033</v>
      </c>
      <c r="E278" s="5">
        <f t="shared" si="84"/>
        <v>459.13514647903111</v>
      </c>
      <c r="F278" s="3">
        <f t="shared" si="85"/>
        <v>62748.216179954019</v>
      </c>
      <c r="G278" s="3"/>
      <c r="H278" s="3">
        <f t="shared" si="73"/>
        <v>40342.028168093995</v>
      </c>
      <c r="I278" s="7">
        <f t="shared" si="74"/>
        <v>6.6666666666666905E-3</v>
      </c>
      <c r="J278" s="8">
        <f t="shared" si="75"/>
        <v>8.0000000000000293E-2</v>
      </c>
      <c r="K278" s="8"/>
      <c r="L278" s="8"/>
      <c r="M278" s="3"/>
      <c r="N278" s="3">
        <f t="shared" si="76"/>
        <v>-19.15050220028553</v>
      </c>
      <c r="O278">
        <v>263</v>
      </c>
      <c r="P278" s="3">
        <f t="shared" si="86"/>
        <v>62281.059093047967</v>
      </c>
      <c r="Q278" s="5">
        <f t="shared" si="77"/>
        <v>859.69469467085196</v>
      </c>
      <c r="R278" s="3">
        <f t="shared" si="78"/>
        <v>402.2318399759348</v>
      </c>
      <c r="S278" s="5">
        <f t="shared" si="87"/>
        <v>457.46285469491716</v>
      </c>
      <c r="T278" s="3">
        <f t="shared" si="88"/>
        <v>61823.59623835305</v>
      </c>
      <c r="U278" s="3"/>
      <c r="V278" s="3">
        <f t="shared" si="79"/>
        <v>39388.005389125705</v>
      </c>
      <c r="W278" s="7">
        <f t="shared" si="72"/>
        <v>6.6403778502368595E-3</v>
      </c>
      <c r="X278" s="8">
        <f t="shared" si="80"/>
        <v>7.9684534202842314E-2</v>
      </c>
    </row>
    <row r="279" spans="1:24" x14ac:dyDescent="0.3">
      <c r="A279">
        <v>264</v>
      </c>
      <c r="B279" s="3">
        <f t="shared" si="81"/>
        <v>62748.216179954019</v>
      </c>
      <c r="C279" s="5">
        <f t="shared" si="82"/>
        <v>880.51748865525144</v>
      </c>
      <c r="D279" s="3">
        <f t="shared" si="83"/>
        <v>418.32144119969348</v>
      </c>
      <c r="E279" s="5">
        <f t="shared" si="84"/>
        <v>462.19604745555796</v>
      </c>
      <c r="F279" s="3">
        <f t="shared" si="85"/>
        <v>62286.020132498459</v>
      </c>
      <c r="G279" s="3"/>
      <c r="H279" s="3">
        <f t="shared" si="73"/>
        <v>40227.238321368881</v>
      </c>
      <c r="I279" s="7">
        <f t="shared" si="74"/>
        <v>6.6666666666666879E-3</v>
      </c>
      <c r="J279" s="8">
        <f t="shared" si="75"/>
        <v>8.0000000000000251E-2</v>
      </c>
      <c r="K279" s="8"/>
      <c r="L279" s="8"/>
      <c r="M279" s="3"/>
      <c r="N279" s="3">
        <f t="shared" si="76"/>
        <v>-19.044048826996686</v>
      </c>
      <c r="O279">
        <v>264</v>
      </c>
      <c r="P279" s="3">
        <f t="shared" si="86"/>
        <v>61823.59623835305</v>
      </c>
      <c r="Q279" s="5">
        <f t="shared" si="77"/>
        <v>859.69469467085196</v>
      </c>
      <c r="R279" s="3">
        <f t="shared" si="78"/>
        <v>399.2773923726968</v>
      </c>
      <c r="S279" s="5">
        <f t="shared" si="87"/>
        <v>460.41730229815516</v>
      </c>
      <c r="T279" s="3">
        <f t="shared" si="88"/>
        <v>61363.178936054894</v>
      </c>
      <c r="U279" s="3"/>
      <c r="V279" s="3">
        <f t="shared" si="79"/>
        <v>39275.930133945505</v>
      </c>
      <c r="W279" s="7">
        <f t="shared" si="72"/>
        <v>6.6402268477537335E-3</v>
      </c>
      <c r="X279" s="8">
        <f t="shared" si="80"/>
        <v>7.9682722173044798E-2</v>
      </c>
    </row>
    <row r="280" spans="1:24" x14ac:dyDescent="0.3">
      <c r="A280">
        <v>265</v>
      </c>
      <c r="B280" s="3">
        <f t="shared" si="81"/>
        <v>62286.020132498459</v>
      </c>
      <c r="C280" s="5">
        <f t="shared" si="82"/>
        <v>880.51748865525144</v>
      </c>
      <c r="D280" s="3">
        <f t="shared" si="83"/>
        <v>415.24013421665643</v>
      </c>
      <c r="E280" s="5">
        <f t="shared" si="84"/>
        <v>465.27735443859501</v>
      </c>
      <c r="F280" s="3">
        <f t="shared" si="85"/>
        <v>61820.742778059866</v>
      </c>
      <c r="G280" s="3"/>
      <c r="H280" s="3">
        <f t="shared" si="73"/>
        <v>40112.199560365574</v>
      </c>
      <c r="I280" s="7">
        <f t="shared" si="74"/>
        <v>6.6666666666667894E-3</v>
      </c>
      <c r="J280" s="8">
        <f t="shared" si="75"/>
        <v>8.0000000000001473E-2</v>
      </c>
      <c r="K280" s="8"/>
      <c r="L280" s="8"/>
      <c r="M280" s="3"/>
      <c r="N280" s="3">
        <f t="shared" si="76"/>
        <v>-18.936270254635247</v>
      </c>
      <c r="O280">
        <v>265</v>
      </c>
      <c r="P280" s="3">
        <f t="shared" si="86"/>
        <v>61363.178936054894</v>
      </c>
      <c r="Q280" s="5">
        <f t="shared" si="77"/>
        <v>859.69469467085196</v>
      </c>
      <c r="R280" s="3">
        <f t="shared" si="78"/>
        <v>396.30386396202118</v>
      </c>
      <c r="S280" s="5">
        <f t="shared" si="87"/>
        <v>463.39083070883078</v>
      </c>
      <c r="T280" s="3">
        <f t="shared" si="88"/>
        <v>60899.788105346066</v>
      </c>
      <c r="U280" s="3"/>
      <c r="V280" s="3">
        <f t="shared" si="79"/>
        <v>39163.61185090142</v>
      </c>
      <c r="W280" s="7">
        <f t="shared" si="72"/>
        <v>6.640078195716213E-3</v>
      </c>
      <c r="X280" s="8">
        <f t="shared" si="80"/>
        <v>7.9680938348594549E-2</v>
      </c>
    </row>
    <row r="281" spans="1:24" x14ac:dyDescent="0.3">
      <c r="A281">
        <v>266</v>
      </c>
      <c r="B281" s="3">
        <f t="shared" si="81"/>
        <v>61820.742778059866</v>
      </c>
      <c r="C281" s="5">
        <f t="shared" si="82"/>
        <v>880.51748865525144</v>
      </c>
      <c r="D281" s="3">
        <f t="shared" si="83"/>
        <v>412.13828518706578</v>
      </c>
      <c r="E281" s="5">
        <f t="shared" si="84"/>
        <v>468.37920346818566</v>
      </c>
      <c r="F281" s="3">
        <f t="shared" si="85"/>
        <v>61352.363574591684</v>
      </c>
      <c r="G281" s="3"/>
      <c r="H281" s="3">
        <f t="shared" si="73"/>
        <v>39996.920216383507</v>
      </c>
      <c r="I281" s="7">
        <f t="shared" si="74"/>
        <v>6.6666666666673965E-3</v>
      </c>
      <c r="J281" s="8">
        <f t="shared" si="75"/>
        <v>8.0000000000008759E-2</v>
      </c>
      <c r="K281" s="8"/>
      <c r="L281" s="8"/>
      <c r="M281" s="3"/>
      <c r="N281" s="3">
        <f t="shared" si="76"/>
        <v>-18.827153673372436</v>
      </c>
      <c r="O281">
        <v>266</v>
      </c>
      <c r="P281" s="3">
        <f t="shared" si="86"/>
        <v>60899.788105346066</v>
      </c>
      <c r="Q281" s="5">
        <f t="shared" si="77"/>
        <v>859.69469467085196</v>
      </c>
      <c r="R281" s="3">
        <f t="shared" si="78"/>
        <v>393.31113151369334</v>
      </c>
      <c r="S281" s="5">
        <f t="shared" si="87"/>
        <v>466.38356315715862</v>
      </c>
      <c r="T281" s="3">
        <f t="shared" si="88"/>
        <v>60433.40454218891</v>
      </c>
      <c r="U281" s="3"/>
      <c r="V281" s="3">
        <f t="shared" si="79"/>
        <v>39051.058674271313</v>
      </c>
      <c r="W281" s="7">
        <f t="shared" si="72"/>
        <v>6.6399318694163306E-3</v>
      </c>
      <c r="X281" s="8">
        <f t="shared" si="80"/>
        <v>7.967918243299596E-2</v>
      </c>
    </row>
    <row r="282" spans="1:24" x14ac:dyDescent="0.3">
      <c r="A282">
        <v>267</v>
      </c>
      <c r="B282" s="3">
        <f t="shared" si="81"/>
        <v>61352.363574591684</v>
      </c>
      <c r="C282" s="5">
        <f t="shared" si="82"/>
        <v>880.51748865525144</v>
      </c>
      <c r="D282" s="3">
        <f t="shared" si="83"/>
        <v>409.01575716394456</v>
      </c>
      <c r="E282" s="5">
        <f t="shared" si="84"/>
        <v>471.50173149130688</v>
      </c>
      <c r="F282" s="3">
        <f t="shared" si="85"/>
        <v>60880.861843100378</v>
      </c>
      <c r="G282" s="3"/>
      <c r="H282" s="3">
        <f t="shared" si="73"/>
        <v>39881.408521290636</v>
      </c>
      <c r="I282" s="7">
        <f t="shared" si="74"/>
        <v>6.6666666666666437E-3</v>
      </c>
      <c r="J282" s="8">
        <f t="shared" si="75"/>
        <v>7.9999999999999724E-2</v>
      </c>
      <c r="K282" s="8"/>
      <c r="L282" s="8"/>
      <c r="M282" s="3"/>
      <c r="N282" s="3">
        <f t="shared" si="76"/>
        <v>-18.716686162307838</v>
      </c>
      <c r="O282">
        <v>267</v>
      </c>
      <c r="P282" s="3">
        <f t="shared" si="86"/>
        <v>60433.40454218891</v>
      </c>
      <c r="Q282" s="5">
        <f t="shared" si="77"/>
        <v>859.69469467085196</v>
      </c>
      <c r="R282" s="3">
        <f t="shared" si="78"/>
        <v>390.29907100163672</v>
      </c>
      <c r="S282" s="5">
        <f t="shared" si="87"/>
        <v>469.39562366921524</v>
      </c>
      <c r="T282" s="3">
        <f t="shared" si="88"/>
        <v>59964.008918519692</v>
      </c>
      <c r="U282" s="3"/>
      <c r="V282" s="3">
        <f t="shared" si="79"/>
        <v>38938.278641252953</v>
      </c>
      <c r="W282" s="7">
        <f t="shared" si="72"/>
        <v>6.6397878445163139E-3</v>
      </c>
      <c r="X282" s="8">
        <f t="shared" si="80"/>
        <v>7.9677454134195774E-2</v>
      </c>
    </row>
    <row r="283" spans="1:24" x14ac:dyDescent="0.3">
      <c r="A283">
        <v>268</v>
      </c>
      <c r="B283" s="3">
        <f t="shared" si="81"/>
        <v>60880.861843100378</v>
      </c>
      <c r="C283" s="5">
        <f t="shared" si="82"/>
        <v>880.51748865525144</v>
      </c>
      <c r="D283" s="3">
        <f t="shared" si="83"/>
        <v>405.87241228733586</v>
      </c>
      <c r="E283" s="5">
        <f t="shared" si="84"/>
        <v>474.64507636791558</v>
      </c>
      <c r="F283" s="3">
        <f t="shared" si="85"/>
        <v>60406.216766732461</v>
      </c>
      <c r="G283" s="3"/>
      <c r="H283" s="3">
        <f t="shared" si="73"/>
        <v>39765.672608474932</v>
      </c>
      <c r="I283" s="7">
        <f t="shared" si="74"/>
        <v>6.6666666666666376E-3</v>
      </c>
      <c r="J283" s="8">
        <f t="shared" si="75"/>
        <v>7.9999999999999655E-2</v>
      </c>
      <c r="K283" s="8"/>
      <c r="L283" s="8"/>
      <c r="M283" s="3"/>
      <c r="N283" s="3">
        <f t="shared" si="76"/>
        <v>-18.604854688562853</v>
      </c>
      <c r="O283">
        <v>268</v>
      </c>
      <c r="P283" s="3">
        <f t="shared" si="86"/>
        <v>59964.008918519692</v>
      </c>
      <c r="Q283" s="5">
        <f t="shared" si="77"/>
        <v>859.69469467085196</v>
      </c>
      <c r="R283" s="3">
        <f t="shared" si="78"/>
        <v>387.26755759877301</v>
      </c>
      <c r="S283" s="5">
        <f t="shared" si="87"/>
        <v>472.42713707207895</v>
      </c>
      <c r="T283" s="3">
        <f t="shared" si="88"/>
        <v>59491.58178144761</v>
      </c>
      <c r="U283" s="3"/>
      <c r="V283" s="3">
        <f t="shared" si="79"/>
        <v>38825.279692893047</v>
      </c>
      <c r="W283" s="7">
        <f t="shared" si="72"/>
        <v>6.6396460970487613E-3</v>
      </c>
      <c r="X283" s="8">
        <f t="shared" si="80"/>
        <v>7.9675753164585139E-2</v>
      </c>
    </row>
    <row r="284" spans="1:24" x14ac:dyDescent="0.3">
      <c r="A284">
        <v>269</v>
      </c>
      <c r="B284" s="3">
        <f t="shared" si="81"/>
        <v>60406.216766732461</v>
      </c>
      <c r="C284" s="5">
        <f t="shared" si="82"/>
        <v>880.51748865525144</v>
      </c>
      <c r="D284" s="3">
        <f t="shared" si="83"/>
        <v>402.70811177821645</v>
      </c>
      <c r="E284" s="5">
        <f t="shared" si="84"/>
        <v>477.80937687703499</v>
      </c>
      <c r="F284" s="3">
        <f t="shared" si="85"/>
        <v>59928.407389855427</v>
      </c>
      <c r="G284" s="3"/>
      <c r="H284" s="3">
        <f t="shared" si="73"/>
        <v>39649.720513787768</v>
      </c>
      <c r="I284" s="7">
        <f t="shared" si="74"/>
        <v>6.6666666666666506E-3</v>
      </c>
      <c r="J284" s="8">
        <f t="shared" si="75"/>
        <v>7.9999999999999807E-2</v>
      </c>
      <c r="K284" s="8"/>
      <c r="L284" s="8"/>
      <c r="M284" s="3"/>
      <c r="N284" s="3">
        <f t="shared" si="76"/>
        <v>-18.491646106367284</v>
      </c>
      <c r="O284">
        <v>269</v>
      </c>
      <c r="P284" s="3">
        <f t="shared" si="86"/>
        <v>59491.58178144761</v>
      </c>
      <c r="Q284" s="5">
        <f t="shared" si="77"/>
        <v>859.69469467085196</v>
      </c>
      <c r="R284" s="3">
        <f t="shared" si="78"/>
        <v>384.21646567184916</v>
      </c>
      <c r="S284" s="5">
        <f t="shared" si="87"/>
        <v>475.47822899900279</v>
      </c>
      <c r="T284" s="3">
        <f t="shared" si="88"/>
        <v>59016.103552448607</v>
      </c>
      <c r="U284" s="3"/>
      <c r="V284" s="3">
        <f t="shared" si="79"/>
        <v>38712.069675008264</v>
      </c>
      <c r="W284" s="7">
        <f t="shared" si="72"/>
        <v>6.639506603402367E-3</v>
      </c>
      <c r="X284" s="8">
        <f t="shared" si="80"/>
        <v>7.9674079240828408E-2</v>
      </c>
    </row>
    <row r="285" spans="1:24" x14ac:dyDescent="0.3">
      <c r="A285">
        <v>270</v>
      </c>
      <c r="B285" s="3">
        <f t="shared" si="81"/>
        <v>59928.407389855427</v>
      </c>
      <c r="C285" s="5">
        <f t="shared" si="82"/>
        <v>880.51748865525144</v>
      </c>
      <c r="D285" s="3">
        <f t="shared" si="83"/>
        <v>399.52271593236952</v>
      </c>
      <c r="E285" s="5">
        <f t="shared" si="84"/>
        <v>480.99477272288192</v>
      </c>
      <c r="F285" s="3">
        <f t="shared" si="85"/>
        <v>59447.412617132548</v>
      </c>
      <c r="G285" s="3"/>
      <c r="H285" s="3">
        <f t="shared" si="73"/>
        <v>39533.560176479106</v>
      </c>
      <c r="I285" s="7">
        <f t="shared" si="74"/>
        <v>6.666666666666674E-3</v>
      </c>
      <c r="J285" s="8">
        <f t="shared" si="75"/>
        <v>8.0000000000000085E-2</v>
      </c>
      <c r="K285" s="8"/>
      <c r="L285" s="8"/>
      <c r="M285" s="3"/>
      <c r="N285" s="3">
        <f t="shared" si="76"/>
        <v>-18.377047156138929</v>
      </c>
      <c r="O285">
        <v>270</v>
      </c>
      <c r="P285" s="3">
        <f t="shared" si="86"/>
        <v>59016.103552448607</v>
      </c>
      <c r="Q285" s="5">
        <f t="shared" si="77"/>
        <v>859.69469467085196</v>
      </c>
      <c r="R285" s="3">
        <f t="shared" si="78"/>
        <v>381.14566877623059</v>
      </c>
      <c r="S285" s="5">
        <f t="shared" si="87"/>
        <v>478.54902589462137</v>
      </c>
      <c r="T285" s="3">
        <f t="shared" si="88"/>
        <v>58537.554526553984</v>
      </c>
      <c r="U285" s="3"/>
      <c r="V285" s="3">
        <f t="shared" si="79"/>
        <v>38598.656339098321</v>
      </c>
      <c r="W285" s="7">
        <f t="shared" si="72"/>
        <v>6.6393693403192225E-3</v>
      </c>
      <c r="X285" s="8">
        <f t="shared" si="80"/>
        <v>7.9672432083830666E-2</v>
      </c>
    </row>
    <row r="286" spans="1:24" x14ac:dyDescent="0.3">
      <c r="A286">
        <v>271</v>
      </c>
      <c r="B286" s="3">
        <f t="shared" si="81"/>
        <v>59447.412617132548</v>
      </c>
      <c r="C286" s="5">
        <f t="shared" si="82"/>
        <v>880.51748865525144</v>
      </c>
      <c r="D286" s="3">
        <f t="shared" si="83"/>
        <v>396.31608411421701</v>
      </c>
      <c r="E286" s="5">
        <f t="shared" si="84"/>
        <v>484.20140454103444</v>
      </c>
      <c r="F286" s="3">
        <f t="shared" si="85"/>
        <v>58963.211212591516</v>
      </c>
      <c r="G286" s="3"/>
      <c r="H286" s="3">
        <f t="shared" si="73"/>
        <v>39417.199440124496</v>
      </c>
      <c r="I286" s="7">
        <f t="shared" si="74"/>
        <v>6.6666666666666922E-3</v>
      </c>
      <c r="J286" s="8">
        <f t="shared" si="75"/>
        <v>8.0000000000000307E-2</v>
      </c>
      <c r="K286" s="8"/>
      <c r="L286" s="8"/>
      <c r="M286" s="3"/>
      <c r="N286" s="3">
        <f t="shared" si="76"/>
        <v>-18.261044463555834</v>
      </c>
      <c r="O286">
        <v>271</v>
      </c>
      <c r="P286" s="3">
        <f t="shared" si="86"/>
        <v>58537.554526553984</v>
      </c>
      <c r="Q286" s="5">
        <f t="shared" si="77"/>
        <v>859.69469467085196</v>
      </c>
      <c r="R286" s="3">
        <f t="shared" si="78"/>
        <v>378.05503965066117</v>
      </c>
      <c r="S286" s="5">
        <f t="shared" si="87"/>
        <v>481.63965502019079</v>
      </c>
      <c r="T286" s="3">
        <f t="shared" si="88"/>
        <v>58055.914871533794</v>
      </c>
      <c r="U286" s="3"/>
      <c r="V286" s="3">
        <f t="shared" si="79"/>
        <v>38485.047343251092</v>
      </c>
      <c r="W286" s="7">
        <f t="shared" si="72"/>
        <v>6.6392342848876022E-3</v>
      </c>
      <c r="X286" s="8">
        <f t="shared" si="80"/>
        <v>7.9670811418651233E-2</v>
      </c>
    </row>
    <row r="287" spans="1:24" x14ac:dyDescent="0.3">
      <c r="A287">
        <v>272</v>
      </c>
      <c r="B287" s="3">
        <f t="shared" si="81"/>
        <v>58963.211212591516</v>
      </c>
      <c r="C287" s="5">
        <f t="shared" si="82"/>
        <v>880.51748865525144</v>
      </c>
      <c r="D287" s="3">
        <f t="shared" si="83"/>
        <v>393.08807475061013</v>
      </c>
      <c r="E287" s="5">
        <f t="shared" si="84"/>
        <v>487.42941390464131</v>
      </c>
      <c r="F287" s="3">
        <f t="shared" si="85"/>
        <v>58475.781798686876</v>
      </c>
      <c r="G287" s="3"/>
      <c r="H287" s="3">
        <f t="shared" si="73"/>
        <v>39300.646053544137</v>
      </c>
      <c r="I287" s="7">
        <f t="shared" si="74"/>
        <v>6.66666666666672E-3</v>
      </c>
      <c r="J287" s="8">
        <f t="shared" si="75"/>
        <v>8.000000000000064E-2</v>
      </c>
      <c r="K287" s="8"/>
      <c r="L287" s="8"/>
      <c r="M287" s="3"/>
      <c r="N287" s="3">
        <f t="shared" si="76"/>
        <v>-18.143624538621054</v>
      </c>
      <c r="O287">
        <v>272</v>
      </c>
      <c r="P287" s="3">
        <f t="shared" si="86"/>
        <v>58055.914871533794</v>
      </c>
      <c r="Q287" s="5">
        <f t="shared" si="77"/>
        <v>859.69469467085196</v>
      </c>
      <c r="R287" s="3">
        <f t="shared" si="78"/>
        <v>374.94445021198908</v>
      </c>
      <c r="S287" s="5">
        <f t="shared" si="87"/>
        <v>484.75024445886288</v>
      </c>
      <c r="T287" s="3">
        <f t="shared" si="88"/>
        <v>57571.164627074933</v>
      </c>
      <c r="U287" s="3"/>
      <c r="V287" s="3">
        <f t="shared" si="79"/>
        <v>38371.250253039871</v>
      </c>
      <c r="W287" s="7">
        <f t="shared" si="72"/>
        <v>6.639101414535312E-3</v>
      </c>
      <c r="X287" s="8">
        <f t="shared" si="80"/>
        <v>7.9669216974423751E-2</v>
      </c>
    </row>
    <row r="288" spans="1:24" x14ac:dyDescent="0.3">
      <c r="A288">
        <v>273</v>
      </c>
      <c r="B288" s="3">
        <f t="shared" si="81"/>
        <v>58475.781798686876</v>
      </c>
      <c r="C288" s="5">
        <f t="shared" si="82"/>
        <v>880.51748865525144</v>
      </c>
      <c r="D288" s="3">
        <f t="shared" si="83"/>
        <v>389.83854532457917</v>
      </c>
      <c r="E288" s="5">
        <f t="shared" si="84"/>
        <v>490.67894333067227</v>
      </c>
      <c r="F288" s="3">
        <f t="shared" si="85"/>
        <v>57985.102855356206</v>
      </c>
      <c r="G288" s="3"/>
      <c r="H288" s="3">
        <f t="shared" si="73"/>
        <v>39183.907671713874</v>
      </c>
      <c r="I288" s="7">
        <f t="shared" si="74"/>
        <v>6.6666666666668831E-3</v>
      </c>
      <c r="J288" s="8">
        <f t="shared" si="75"/>
        <v>8.0000000000002597E-2</v>
      </c>
      <c r="K288" s="8"/>
      <c r="L288" s="8"/>
      <c r="M288" s="3"/>
      <c r="N288" s="3">
        <f t="shared" si="76"/>
        <v>-18.024773774720245</v>
      </c>
      <c r="O288">
        <v>273</v>
      </c>
      <c r="P288" s="3">
        <f t="shared" si="86"/>
        <v>57571.164627074933</v>
      </c>
      <c r="Q288" s="5">
        <f t="shared" si="77"/>
        <v>859.69469467085196</v>
      </c>
      <c r="R288" s="3">
        <f t="shared" si="78"/>
        <v>371.81377154985893</v>
      </c>
      <c r="S288" s="5">
        <f t="shared" si="87"/>
        <v>487.88092312099303</v>
      </c>
      <c r="T288" s="3">
        <f t="shared" si="88"/>
        <v>57083.283703953937</v>
      </c>
      <c r="U288" s="3"/>
      <c r="V288" s="3">
        <f t="shared" si="79"/>
        <v>38257.272542412902</v>
      </c>
      <c r="W288" s="7">
        <f t="shared" si="72"/>
        <v>6.6389707070241251E-3</v>
      </c>
      <c r="X288" s="8">
        <f t="shared" si="80"/>
        <v>7.9667648484289505E-2</v>
      </c>
    </row>
    <row r="289" spans="1:24" x14ac:dyDescent="0.3">
      <c r="A289">
        <v>274</v>
      </c>
      <c r="B289" s="3">
        <f t="shared" si="81"/>
        <v>57985.102855356206</v>
      </c>
      <c r="C289" s="5">
        <f t="shared" si="82"/>
        <v>880.51748865525144</v>
      </c>
      <c r="D289" s="3">
        <f t="shared" si="83"/>
        <v>386.56735236904137</v>
      </c>
      <c r="E289" s="5">
        <f t="shared" si="84"/>
        <v>493.95013628621007</v>
      </c>
      <c r="F289" s="3">
        <f t="shared" si="85"/>
        <v>57491.15271907</v>
      </c>
      <c r="G289" s="3"/>
      <c r="H289" s="3">
        <f t="shared" si="73"/>
        <v>39066.99185666837</v>
      </c>
      <c r="I289" s="7">
        <f t="shared" si="74"/>
        <v>6.6666666666666723E-3</v>
      </c>
      <c r="J289" s="8">
        <f t="shared" si="75"/>
        <v>8.0000000000000071E-2</v>
      </c>
      <c r="K289" s="8"/>
      <c r="L289" s="8"/>
      <c r="M289" s="3"/>
      <c r="N289" s="3">
        <f t="shared" si="76"/>
        <v>-17.904478447672204</v>
      </c>
      <c r="O289">
        <v>274</v>
      </c>
      <c r="P289" s="3">
        <f t="shared" si="86"/>
        <v>57083.283703953937</v>
      </c>
      <c r="Q289" s="5">
        <f t="shared" si="77"/>
        <v>859.69469467085196</v>
      </c>
      <c r="R289" s="3">
        <f t="shared" si="78"/>
        <v>368.66287392136917</v>
      </c>
      <c r="S289" s="5">
        <f t="shared" si="87"/>
        <v>491.03182074948279</v>
      </c>
      <c r="T289" s="3">
        <f t="shared" si="88"/>
        <v>56592.251883204452</v>
      </c>
      <c r="U289" s="3"/>
      <c r="V289" s="3">
        <f t="shared" si="79"/>
        <v>38143.121594575117</v>
      </c>
      <c r="W289" s="7">
        <f t="shared" si="72"/>
        <v>6.6388421404420866E-3</v>
      </c>
      <c r="X289" s="8">
        <f t="shared" si="80"/>
        <v>7.9666105685305036E-2</v>
      </c>
    </row>
    <row r="290" spans="1:24" x14ac:dyDescent="0.3">
      <c r="A290">
        <v>275</v>
      </c>
      <c r="B290" s="3">
        <f t="shared" si="81"/>
        <v>57491.15271907</v>
      </c>
      <c r="C290" s="5">
        <f t="shared" si="82"/>
        <v>880.51748865525144</v>
      </c>
      <c r="D290" s="3">
        <f t="shared" si="83"/>
        <v>383.27435146046668</v>
      </c>
      <c r="E290" s="5">
        <f t="shared" si="84"/>
        <v>497.24313719478477</v>
      </c>
      <c r="F290" s="3">
        <f t="shared" si="85"/>
        <v>56993.909581875218</v>
      </c>
      <c r="G290" s="3"/>
      <c r="H290" s="3">
        <f t="shared" si="73"/>
        <v>38949.906078396343</v>
      </c>
      <c r="I290" s="7">
        <f t="shared" si="74"/>
        <v>6.6666666666666419E-3</v>
      </c>
      <c r="J290" s="8">
        <f t="shared" si="75"/>
        <v>7.999999999999971E-2</v>
      </c>
      <c r="K290" s="8"/>
      <c r="L290" s="8"/>
      <c r="M290" s="3"/>
      <c r="N290" s="3">
        <f t="shared" si="76"/>
        <v>-17.782724714771234</v>
      </c>
      <c r="O290">
        <v>275</v>
      </c>
      <c r="P290" s="3">
        <f t="shared" si="86"/>
        <v>56592.251883204452</v>
      </c>
      <c r="Q290" s="5">
        <f t="shared" si="77"/>
        <v>859.69469467085196</v>
      </c>
      <c r="R290" s="3">
        <f t="shared" si="78"/>
        <v>365.49162674569544</v>
      </c>
      <c r="S290" s="5">
        <f t="shared" si="87"/>
        <v>494.20306792515652</v>
      </c>
      <c r="T290" s="3">
        <f t="shared" si="88"/>
        <v>56098.048815279297</v>
      </c>
      <c r="U290" s="3"/>
      <c r="V290" s="3">
        <f t="shared" si="79"/>
        <v>38028.804702862275</v>
      </c>
      <c r="W290" s="7">
        <f t="shared" si="72"/>
        <v>6.6387156932005481E-3</v>
      </c>
      <c r="X290" s="8">
        <f t="shared" si="80"/>
        <v>7.9664588318406573E-2</v>
      </c>
    </row>
    <row r="291" spans="1:24" x14ac:dyDescent="0.3">
      <c r="A291">
        <v>276</v>
      </c>
      <c r="B291" s="3">
        <f t="shared" si="81"/>
        <v>56993.909581875218</v>
      </c>
      <c r="C291" s="5">
        <f t="shared" si="82"/>
        <v>880.51748865525144</v>
      </c>
      <c r="D291" s="3">
        <f t="shared" si="83"/>
        <v>379.95939721250147</v>
      </c>
      <c r="E291" s="5">
        <f t="shared" si="84"/>
        <v>500.55809144274997</v>
      </c>
      <c r="F291" s="3">
        <f t="shared" si="85"/>
        <v>56493.351490432469</v>
      </c>
      <c r="G291" s="3"/>
      <c r="H291" s="3">
        <f t="shared" si="73"/>
        <v>38832.657715728092</v>
      </c>
      <c r="I291" s="7">
        <f t="shared" si="74"/>
        <v>6.6666666666666671E-3</v>
      </c>
      <c r="J291" s="8">
        <f t="shared" si="75"/>
        <v>0.08</v>
      </c>
      <c r="K291" s="8"/>
      <c r="L291" s="8"/>
      <c r="M291" s="3"/>
      <c r="N291" s="3">
        <f t="shared" si="76"/>
        <v>-17.659498613822677</v>
      </c>
      <c r="O291">
        <v>276</v>
      </c>
      <c r="P291" s="3">
        <f t="shared" si="86"/>
        <v>56098.048815279297</v>
      </c>
      <c r="Q291" s="5">
        <f t="shared" si="77"/>
        <v>859.69469467085196</v>
      </c>
      <c r="R291" s="3">
        <f t="shared" si="78"/>
        <v>362.29989859867879</v>
      </c>
      <c r="S291" s="5">
        <f t="shared" si="87"/>
        <v>497.39479607217316</v>
      </c>
      <c r="T291" s="3">
        <f t="shared" si="88"/>
        <v>55600.654019207126</v>
      </c>
      <c r="U291" s="3"/>
      <c r="V291" s="3">
        <f t="shared" si="79"/>
        <v>37914.329071607426</v>
      </c>
      <c r="W291" s="7">
        <f t="shared" si="72"/>
        <v>6.6385913440251626E-3</v>
      </c>
      <c r="X291" s="8">
        <f t="shared" si="80"/>
        <v>7.9663096128301955E-2</v>
      </c>
    </row>
    <row r="292" spans="1:24" x14ac:dyDescent="0.3">
      <c r="A292">
        <v>277</v>
      </c>
      <c r="B292" s="3">
        <f t="shared" si="81"/>
        <v>56493.351490432469</v>
      </c>
      <c r="C292" s="5">
        <f t="shared" si="82"/>
        <v>880.51748865525144</v>
      </c>
      <c r="D292" s="3">
        <f t="shared" si="83"/>
        <v>376.62234326954984</v>
      </c>
      <c r="E292" s="5">
        <f t="shared" si="84"/>
        <v>503.8951453857016</v>
      </c>
      <c r="F292" s="3">
        <f t="shared" si="85"/>
        <v>55989.456345046769</v>
      </c>
      <c r="G292" s="3"/>
      <c r="H292" s="3">
        <f t="shared" si="73"/>
        <v>38715.254057215236</v>
      </c>
      <c r="I292" s="7">
        <f t="shared" si="74"/>
        <v>6.6666666666666558E-3</v>
      </c>
      <c r="J292" s="8">
        <f t="shared" si="75"/>
        <v>7.9999999999999877E-2</v>
      </c>
      <c r="K292" s="8"/>
      <c r="L292" s="8"/>
      <c r="M292" s="3"/>
      <c r="N292" s="3">
        <f t="shared" si="76"/>
        <v>-17.534786062170497</v>
      </c>
      <c r="O292">
        <v>277</v>
      </c>
      <c r="P292" s="3">
        <f t="shared" si="86"/>
        <v>55600.654019207126</v>
      </c>
      <c r="Q292" s="5">
        <f t="shared" si="77"/>
        <v>859.69469467085196</v>
      </c>
      <c r="R292" s="3">
        <f t="shared" si="78"/>
        <v>359.08755720737935</v>
      </c>
      <c r="S292" s="5">
        <f t="shared" si="87"/>
        <v>500.60713746347261</v>
      </c>
      <c r="T292" s="3">
        <f t="shared" si="88"/>
        <v>55100.046881743656</v>
      </c>
      <c r="U292" s="3"/>
      <c r="V292" s="3">
        <f t="shared" si="79"/>
        <v>37799.701816999921</v>
      </c>
      <c r="W292" s="7">
        <f t="shared" si="72"/>
        <v>6.6384690719522898E-3</v>
      </c>
      <c r="X292" s="8">
        <f t="shared" si="80"/>
        <v>7.9661628863427481E-2</v>
      </c>
    </row>
    <row r="293" spans="1:24" x14ac:dyDescent="0.3">
      <c r="A293">
        <v>278</v>
      </c>
      <c r="B293" s="3">
        <f t="shared" si="81"/>
        <v>55989.456345046769</v>
      </c>
      <c r="C293" s="5">
        <f t="shared" si="82"/>
        <v>880.51748865525144</v>
      </c>
      <c r="D293" s="3">
        <f t="shared" si="83"/>
        <v>373.26304230031184</v>
      </c>
      <c r="E293" s="5">
        <f t="shared" si="84"/>
        <v>507.2544463549396</v>
      </c>
      <c r="F293" s="3">
        <f t="shared" si="85"/>
        <v>55482.201898691826</v>
      </c>
      <c r="G293" s="3"/>
      <c r="H293" s="3">
        <f t="shared" si="73"/>
        <v>38597.702302002908</v>
      </c>
      <c r="I293" s="7">
        <f t="shared" si="74"/>
        <v>6.6666666666666411E-3</v>
      </c>
      <c r="J293" s="8">
        <f t="shared" si="75"/>
        <v>7.9999999999999696E-2</v>
      </c>
      <c r="K293" s="8"/>
      <c r="L293" s="8"/>
      <c r="M293" s="3"/>
      <c r="N293" s="3">
        <f t="shared" si="76"/>
        <v>-17.408572855717409</v>
      </c>
      <c r="O293">
        <v>278</v>
      </c>
      <c r="P293" s="3">
        <f t="shared" si="86"/>
        <v>55100.046881743656</v>
      </c>
      <c r="Q293" s="5">
        <f t="shared" si="77"/>
        <v>859.69469467085196</v>
      </c>
      <c r="R293" s="3">
        <f t="shared" si="78"/>
        <v>355.85446944459443</v>
      </c>
      <c r="S293" s="5">
        <f t="shared" si="87"/>
        <v>503.84022522625753</v>
      </c>
      <c r="T293" s="3">
        <f t="shared" si="88"/>
        <v>54596.206656517395</v>
      </c>
      <c r="U293" s="3"/>
      <c r="V293" s="3">
        <f t="shared" si="79"/>
        <v>37684.929967936907</v>
      </c>
      <c r="W293" s="7">
        <f t="shared" si="72"/>
        <v>6.6383488563224241E-3</v>
      </c>
      <c r="X293" s="8">
        <f t="shared" si="80"/>
        <v>7.9660186275869085E-2</v>
      </c>
    </row>
    <row r="294" spans="1:24" x14ac:dyDescent="0.3">
      <c r="A294">
        <v>279</v>
      </c>
      <c r="B294" s="3">
        <f t="shared" si="81"/>
        <v>55482.201898691826</v>
      </c>
      <c r="C294" s="5">
        <f t="shared" si="82"/>
        <v>880.51748865525144</v>
      </c>
      <c r="D294" s="3">
        <f t="shared" si="83"/>
        <v>369.88134599127886</v>
      </c>
      <c r="E294" s="5">
        <f t="shared" si="84"/>
        <v>510.63614266397258</v>
      </c>
      <c r="F294" s="3">
        <f t="shared" si="85"/>
        <v>54971.565756027856</v>
      </c>
      <c r="G294" s="3"/>
      <c r="H294" s="3">
        <f t="shared" si="73"/>
        <v>38480.009560694205</v>
      </c>
      <c r="I294" s="7">
        <f t="shared" si="74"/>
        <v>6.6666666666667096E-3</v>
      </c>
      <c r="J294" s="8">
        <f t="shared" si="75"/>
        <v>8.0000000000000515E-2</v>
      </c>
      <c r="K294" s="8"/>
      <c r="L294" s="8"/>
      <c r="M294" s="3"/>
      <c r="N294" s="3">
        <f t="shared" si="76"/>
        <v>-17.280844667937345</v>
      </c>
      <c r="O294">
        <v>279</v>
      </c>
      <c r="P294" s="3">
        <f t="shared" si="86"/>
        <v>54596.206656517395</v>
      </c>
      <c r="Q294" s="5">
        <f t="shared" si="77"/>
        <v>859.69469467085196</v>
      </c>
      <c r="R294" s="3">
        <f t="shared" si="78"/>
        <v>352.60050132334152</v>
      </c>
      <c r="S294" s="5">
        <f t="shared" si="87"/>
        <v>507.09419334751044</v>
      </c>
      <c r="T294" s="3">
        <f t="shared" si="88"/>
        <v>54089.112463169884</v>
      </c>
      <c r="U294" s="3"/>
      <c r="V294" s="3">
        <f t="shared" si="79"/>
        <v>37570.02046686739</v>
      </c>
      <c r="W294" s="7">
        <f t="shared" si="72"/>
        <v>6.6382306767752549E-3</v>
      </c>
      <c r="X294" s="8">
        <f t="shared" si="80"/>
        <v>7.9658768121303056E-2</v>
      </c>
    </row>
    <row r="295" spans="1:24" x14ac:dyDescent="0.3">
      <c r="A295">
        <v>280</v>
      </c>
      <c r="B295" s="3">
        <f t="shared" si="81"/>
        <v>54971.565756027856</v>
      </c>
      <c r="C295" s="5">
        <f t="shared" si="82"/>
        <v>880.51748865525144</v>
      </c>
      <c r="D295" s="3">
        <f t="shared" si="83"/>
        <v>366.47710504018573</v>
      </c>
      <c r="E295" s="5">
        <f t="shared" si="84"/>
        <v>514.04038361506571</v>
      </c>
      <c r="F295" s="3">
        <f t="shared" si="85"/>
        <v>54457.525372412791</v>
      </c>
      <c r="G295" s="3"/>
      <c r="H295" s="3">
        <f t="shared" si="73"/>
        <v>38362.182856207291</v>
      </c>
      <c r="I295" s="7">
        <f t="shared" si="74"/>
        <v>6.6666666666667278E-3</v>
      </c>
      <c r="J295" s="8">
        <f t="shared" si="75"/>
        <v>8.0000000000000737E-2</v>
      </c>
      <c r="K295" s="8"/>
      <c r="L295" s="8"/>
      <c r="M295" s="3"/>
      <c r="N295" s="3">
        <f t="shared" si="76"/>
        <v>-17.151587048880231</v>
      </c>
      <c r="O295">
        <v>280</v>
      </c>
      <c r="P295" s="3">
        <f t="shared" si="86"/>
        <v>54089.112463169884</v>
      </c>
      <c r="Q295" s="5">
        <f t="shared" si="77"/>
        <v>859.69469467085196</v>
      </c>
      <c r="R295" s="3">
        <f t="shared" si="78"/>
        <v>349.3255179913055</v>
      </c>
      <c r="S295" s="5">
        <f t="shared" si="87"/>
        <v>510.36917667954646</v>
      </c>
      <c r="T295" s="3">
        <f t="shared" si="88"/>
        <v>53578.743286490339</v>
      </c>
      <c r="U295" s="3"/>
      <c r="V295" s="3">
        <f t="shared" si="79"/>
        <v>37454.980170629038</v>
      </c>
      <c r="W295" s="7">
        <f t="shared" si="72"/>
        <v>6.6381145132442011E-3</v>
      </c>
      <c r="X295" s="8">
        <f t="shared" si="80"/>
        <v>7.9657374158930414E-2</v>
      </c>
    </row>
    <row r="296" spans="1:24" x14ac:dyDescent="0.3">
      <c r="A296">
        <v>281</v>
      </c>
      <c r="B296" s="3">
        <f t="shared" si="81"/>
        <v>54457.525372412791</v>
      </c>
      <c r="C296" s="5">
        <f t="shared" si="82"/>
        <v>880.51748865525144</v>
      </c>
      <c r="D296" s="3">
        <f t="shared" si="83"/>
        <v>363.05016914941865</v>
      </c>
      <c r="E296" s="5">
        <f t="shared" si="84"/>
        <v>517.46731950583285</v>
      </c>
      <c r="F296" s="3">
        <f t="shared" si="85"/>
        <v>53940.058052906956</v>
      </c>
      <c r="G296" s="3"/>
      <c r="H296" s="3">
        <f t="shared" si="73"/>
        <v>38244.229124624828</v>
      </c>
      <c r="I296" s="7">
        <f t="shared" si="74"/>
        <v>6.6666666666671528E-3</v>
      </c>
      <c r="J296" s="8">
        <f t="shared" si="75"/>
        <v>8.000000000000583E-2</v>
      </c>
      <c r="K296" s="8"/>
      <c r="L296" s="8"/>
      <c r="M296" s="3"/>
      <c r="N296" s="3">
        <f t="shared" si="76"/>
        <v>-17.020785424168537</v>
      </c>
      <c r="O296">
        <v>281</v>
      </c>
      <c r="P296" s="3">
        <f t="shared" si="86"/>
        <v>53578.743286490339</v>
      </c>
      <c r="Q296" s="5">
        <f t="shared" si="77"/>
        <v>859.69469467085196</v>
      </c>
      <c r="R296" s="3">
        <f t="shared" si="78"/>
        <v>346.02938372525011</v>
      </c>
      <c r="S296" s="5">
        <f t="shared" si="87"/>
        <v>513.66531094560185</v>
      </c>
      <c r="T296" s="3">
        <f t="shared" si="88"/>
        <v>53065.077975544737</v>
      </c>
      <c r="U296" s="3"/>
      <c r="V296" s="3">
        <f t="shared" si="79"/>
        <v>37339.815851277534</v>
      </c>
      <c r="W296" s="7">
        <f t="shared" ref="W296:W359" si="89">RATE(O296,$Q$10,$S$3,-T296)</f>
        <v>6.6380003459513975E-3</v>
      </c>
      <c r="X296" s="8">
        <f t="shared" si="80"/>
        <v>7.965600415141677E-2</v>
      </c>
    </row>
    <row r="297" spans="1:24" x14ac:dyDescent="0.3">
      <c r="A297">
        <v>282</v>
      </c>
      <c r="B297" s="3">
        <f t="shared" si="81"/>
        <v>53940.058052906956</v>
      </c>
      <c r="C297" s="5">
        <f t="shared" si="82"/>
        <v>880.51748865525144</v>
      </c>
      <c r="D297" s="3">
        <f t="shared" si="83"/>
        <v>359.60038701937975</v>
      </c>
      <c r="E297" s="5">
        <f t="shared" si="84"/>
        <v>520.91710163587163</v>
      </c>
      <c r="F297" s="3">
        <f t="shared" si="85"/>
        <v>53419.140951271082</v>
      </c>
      <c r="G297" s="3"/>
      <c r="H297" s="3">
        <f t="shared" si="73"/>
        <v>38126.155216036153</v>
      </c>
      <c r="I297" s="7">
        <f t="shared" si="74"/>
        <v>6.6666666666666471E-3</v>
      </c>
      <c r="J297" s="8">
        <f t="shared" si="75"/>
        <v>7.9999999999999766E-2</v>
      </c>
      <c r="K297" s="8"/>
      <c r="L297" s="8"/>
      <c r="M297" s="3"/>
      <c r="N297" s="3">
        <f t="shared" si="76"/>
        <v>-16.888425093986655</v>
      </c>
      <c r="O297">
        <v>282</v>
      </c>
      <c r="P297" s="3">
        <f t="shared" si="86"/>
        <v>53065.077975544737</v>
      </c>
      <c r="Q297" s="5">
        <f t="shared" si="77"/>
        <v>859.69469467085196</v>
      </c>
      <c r="R297" s="3">
        <f t="shared" si="78"/>
        <v>342.7119619253931</v>
      </c>
      <c r="S297" s="5">
        <f t="shared" si="87"/>
        <v>516.98273274545886</v>
      </c>
      <c r="T297" s="3">
        <f t="shared" si="88"/>
        <v>52548.095242799274</v>
      </c>
      <c r="U297" s="3"/>
      <c r="V297" s="3">
        <f t="shared" si="79"/>
        <v>37224.534196908855</v>
      </c>
      <c r="W297" s="7">
        <f t="shared" si="89"/>
        <v>6.6378881554006244E-3</v>
      </c>
      <c r="X297" s="8">
        <f t="shared" si="80"/>
        <v>7.9654657864807493E-2</v>
      </c>
    </row>
    <row r="298" spans="1:24" x14ac:dyDescent="0.3">
      <c r="A298">
        <v>283</v>
      </c>
      <c r="B298" s="3">
        <f t="shared" si="81"/>
        <v>53419.140951271082</v>
      </c>
      <c r="C298" s="5">
        <f t="shared" si="82"/>
        <v>880.51748865525144</v>
      </c>
      <c r="D298" s="3">
        <f t="shared" si="83"/>
        <v>356.12760634180722</v>
      </c>
      <c r="E298" s="5">
        <f t="shared" si="84"/>
        <v>524.38988231344422</v>
      </c>
      <c r="F298" s="3">
        <f t="shared" si="85"/>
        <v>52894.751068957637</v>
      </c>
      <c r="G298" s="3"/>
      <c r="H298" s="3">
        <f t="shared" si="73"/>
        <v>38007.967895372101</v>
      </c>
      <c r="I298" s="7">
        <f t="shared" si="74"/>
        <v>6.6666666666667044E-3</v>
      </c>
      <c r="J298" s="8">
        <f t="shared" si="75"/>
        <v>8.000000000000046E-2</v>
      </c>
      <c r="K298" s="8"/>
      <c r="L298" s="8"/>
      <c r="M298" s="3"/>
      <c r="N298" s="3">
        <f t="shared" si="76"/>
        <v>-16.754491232061923</v>
      </c>
      <c r="O298">
        <v>283</v>
      </c>
      <c r="P298" s="3">
        <f t="shared" si="86"/>
        <v>52548.095242799274</v>
      </c>
      <c r="Q298" s="5">
        <f t="shared" si="77"/>
        <v>859.69469467085196</v>
      </c>
      <c r="R298" s="3">
        <f t="shared" si="78"/>
        <v>339.3731151097453</v>
      </c>
      <c r="S298" s="5">
        <f t="shared" si="87"/>
        <v>520.32157956110666</v>
      </c>
      <c r="T298" s="3">
        <f t="shared" si="88"/>
        <v>52027.773663238171</v>
      </c>
      <c r="U298" s="3"/>
      <c r="V298" s="3">
        <f t="shared" si="79"/>
        <v>37109.141812474307</v>
      </c>
      <c r="W298" s="7">
        <f t="shared" si="89"/>
        <v>6.6377779223770767E-3</v>
      </c>
      <c r="X298" s="8">
        <f t="shared" si="80"/>
        <v>7.9653335068524928E-2</v>
      </c>
    </row>
    <row r="299" spans="1:24" x14ac:dyDescent="0.3">
      <c r="A299">
        <v>284</v>
      </c>
      <c r="B299" s="3">
        <f t="shared" si="81"/>
        <v>52894.751068957637</v>
      </c>
      <c r="C299" s="5">
        <f t="shared" si="82"/>
        <v>880.51748865525144</v>
      </c>
      <c r="D299" s="3">
        <f t="shared" si="83"/>
        <v>352.63167379305094</v>
      </c>
      <c r="E299" s="5">
        <f t="shared" si="84"/>
        <v>527.8858148622005</v>
      </c>
      <c r="F299" s="3">
        <f t="shared" si="85"/>
        <v>52366.865254095435</v>
      </c>
      <c r="G299" s="3"/>
      <c r="H299" s="3">
        <f t="shared" si="73"/>
        <v>37889.673843232442</v>
      </c>
      <c r="I299" s="7">
        <f t="shared" si="74"/>
        <v>6.6666666666666688E-3</v>
      </c>
      <c r="J299" s="8">
        <f t="shared" si="75"/>
        <v>8.0000000000000029E-2</v>
      </c>
      <c r="K299" s="8"/>
      <c r="L299" s="8"/>
      <c r="M299" s="3"/>
      <c r="N299" s="3">
        <f t="shared" si="76"/>
        <v>-16.618968884637752</v>
      </c>
      <c r="O299">
        <v>284</v>
      </c>
      <c r="P299" s="3">
        <f t="shared" si="86"/>
        <v>52027.773663238171</v>
      </c>
      <c r="Q299" s="5">
        <f t="shared" si="77"/>
        <v>859.69469467085196</v>
      </c>
      <c r="R299" s="3">
        <f t="shared" si="78"/>
        <v>336.01270490841318</v>
      </c>
      <c r="S299" s="5">
        <f t="shared" si="87"/>
        <v>523.68198976243877</v>
      </c>
      <c r="T299" s="3">
        <f t="shared" si="88"/>
        <v>51504.091673475734</v>
      </c>
      <c r="U299" s="3"/>
      <c r="V299" s="3">
        <f t="shared" si="79"/>
        <v>36993.645220588434</v>
      </c>
      <c r="W299" s="7">
        <f t="shared" si="89"/>
        <v>6.6376696279374335E-3</v>
      </c>
      <c r="X299" s="8">
        <f t="shared" si="80"/>
        <v>7.9652035535249202E-2</v>
      </c>
    </row>
    <row r="300" spans="1:24" x14ac:dyDescent="0.3">
      <c r="A300">
        <v>285</v>
      </c>
      <c r="B300" s="3">
        <f t="shared" si="81"/>
        <v>52366.865254095435</v>
      </c>
      <c r="C300" s="5">
        <f t="shared" si="82"/>
        <v>880.51748865525144</v>
      </c>
      <c r="D300" s="3">
        <f t="shared" si="83"/>
        <v>349.11243502730292</v>
      </c>
      <c r="E300" s="5">
        <f t="shared" si="84"/>
        <v>531.40505362794852</v>
      </c>
      <c r="F300" s="3">
        <f t="shared" si="85"/>
        <v>51835.460200467489</v>
      </c>
      <c r="G300" s="3"/>
      <c r="H300" s="3">
        <f t="shared" si="73"/>
        <v>37771.279656706152</v>
      </c>
      <c r="I300" s="7">
        <f t="shared" si="74"/>
        <v>6.666666666666668E-3</v>
      </c>
      <c r="J300" s="8">
        <f t="shared" si="75"/>
        <v>8.0000000000000016E-2</v>
      </c>
      <c r="K300" s="8"/>
      <c r="L300" s="8"/>
      <c r="M300" s="3"/>
      <c r="N300" s="3">
        <f t="shared" si="76"/>
        <v>-16.481842969438787</v>
      </c>
      <c r="O300">
        <v>285</v>
      </c>
      <c r="P300" s="3">
        <f t="shared" si="86"/>
        <v>51504.091673475734</v>
      </c>
      <c r="Q300" s="5">
        <f t="shared" si="77"/>
        <v>859.69469467085196</v>
      </c>
      <c r="R300" s="3">
        <f t="shared" si="78"/>
        <v>332.63059205786413</v>
      </c>
      <c r="S300" s="5">
        <f t="shared" si="87"/>
        <v>527.06410261298788</v>
      </c>
      <c r="T300" s="3">
        <f t="shared" si="88"/>
        <v>50977.027570862745</v>
      </c>
      <c r="U300" s="3"/>
      <c r="V300" s="3">
        <f t="shared" si="79"/>
        <v>36878.050862329903</v>
      </c>
      <c r="W300" s="7">
        <f t="shared" si="89"/>
        <v>6.6375632534073645E-3</v>
      </c>
      <c r="X300" s="8">
        <f t="shared" si="80"/>
        <v>7.9650759040888378E-2</v>
      </c>
    </row>
    <row r="301" spans="1:24" x14ac:dyDescent="0.3">
      <c r="A301">
        <v>286</v>
      </c>
      <c r="B301" s="3">
        <f t="shared" si="81"/>
        <v>51835.460200467489</v>
      </c>
      <c r="C301" s="5">
        <f t="shared" si="82"/>
        <v>880.51748865525144</v>
      </c>
      <c r="D301" s="3">
        <f t="shared" si="83"/>
        <v>345.56973466978326</v>
      </c>
      <c r="E301" s="5">
        <f t="shared" si="84"/>
        <v>534.94775398546813</v>
      </c>
      <c r="F301" s="3">
        <f t="shared" si="85"/>
        <v>51300.512446482018</v>
      </c>
      <c r="G301" s="3"/>
      <c r="H301" s="3">
        <f t="shared" si="73"/>
        <v>37652.791850184592</v>
      </c>
      <c r="I301" s="7">
        <f t="shared" si="74"/>
        <v>6.6666666666666263E-3</v>
      </c>
      <c r="J301" s="8">
        <f t="shared" si="75"/>
        <v>7.9999999999999516E-2</v>
      </c>
      <c r="K301" s="8"/>
      <c r="L301" s="8"/>
      <c r="M301" s="3"/>
      <c r="N301" s="3">
        <f t="shared" si="76"/>
        <v>-16.343098274628005</v>
      </c>
      <c r="O301">
        <v>286</v>
      </c>
      <c r="P301" s="3">
        <f t="shared" si="86"/>
        <v>50977.027570862745</v>
      </c>
      <c r="Q301" s="5">
        <f t="shared" si="77"/>
        <v>859.69469467085196</v>
      </c>
      <c r="R301" s="3">
        <f t="shared" si="78"/>
        <v>329.22663639515525</v>
      </c>
      <c r="S301" s="5">
        <f t="shared" si="87"/>
        <v>530.46805827569665</v>
      </c>
      <c r="T301" s="3">
        <f t="shared" si="88"/>
        <v>50446.559512587046</v>
      </c>
      <c r="U301" s="3"/>
      <c r="V301" s="3">
        <f t="shared" si="79"/>
        <v>36762.365098035392</v>
      </c>
      <c r="W301" s="7">
        <f t="shared" si="89"/>
        <v>6.6374587803769685E-3</v>
      </c>
      <c r="X301" s="8">
        <f t="shared" si="80"/>
        <v>7.9649505364523615E-2</v>
      </c>
    </row>
    <row r="302" spans="1:24" x14ac:dyDescent="0.3">
      <c r="A302">
        <v>287</v>
      </c>
      <c r="B302" s="3">
        <f t="shared" si="81"/>
        <v>51300.512446482018</v>
      </c>
      <c r="C302" s="5">
        <f t="shared" si="82"/>
        <v>880.51748865525144</v>
      </c>
      <c r="D302" s="3">
        <f t="shared" si="83"/>
        <v>342.00341630988015</v>
      </c>
      <c r="E302" s="5">
        <f t="shared" si="84"/>
        <v>538.51407234537123</v>
      </c>
      <c r="F302" s="3">
        <f t="shared" si="85"/>
        <v>50761.998374136645</v>
      </c>
      <c r="G302" s="3"/>
      <c r="H302" s="3">
        <f t="shared" si="73"/>
        <v>37534.216856167433</v>
      </c>
      <c r="I302" s="7">
        <f t="shared" si="74"/>
        <v>6.6666666666666922E-3</v>
      </c>
      <c r="J302" s="8">
        <f t="shared" si="75"/>
        <v>8.0000000000000307E-2</v>
      </c>
      <c r="K302" s="8"/>
      <c r="L302" s="8"/>
      <c r="M302" s="3"/>
      <c r="N302" s="3">
        <f t="shared" si="76"/>
        <v>-16.202719457755506</v>
      </c>
      <c r="O302">
        <v>287</v>
      </c>
      <c r="P302" s="3">
        <f t="shared" si="86"/>
        <v>50446.559512587046</v>
      </c>
      <c r="Q302" s="5">
        <f t="shared" si="77"/>
        <v>859.69469467085196</v>
      </c>
      <c r="R302" s="3">
        <f t="shared" si="78"/>
        <v>325.80069685212464</v>
      </c>
      <c r="S302" s="5">
        <f t="shared" si="87"/>
        <v>533.89399781872726</v>
      </c>
      <c r="T302" s="3">
        <f t="shared" si="88"/>
        <v>49912.66551476832</v>
      </c>
      <c r="U302" s="3"/>
      <c r="V302" s="3">
        <f t="shared" si="79"/>
        <v>36646.594208086506</v>
      </c>
      <c r="W302" s="7">
        <f t="shared" si="89"/>
        <v>6.6373561906954287E-3</v>
      </c>
      <c r="X302" s="8">
        <f t="shared" si="80"/>
        <v>7.9648274288345144E-2</v>
      </c>
    </row>
    <row r="303" spans="1:24" x14ac:dyDescent="0.3">
      <c r="A303">
        <v>288</v>
      </c>
      <c r="B303" s="3">
        <f t="shared" si="81"/>
        <v>50761.998374136645</v>
      </c>
      <c r="C303" s="5">
        <f t="shared" si="82"/>
        <v>880.51748865525144</v>
      </c>
      <c r="D303" s="3">
        <f t="shared" si="83"/>
        <v>338.41332249424431</v>
      </c>
      <c r="E303" s="5">
        <f t="shared" si="84"/>
        <v>542.10416616100713</v>
      </c>
      <c r="F303" s="3">
        <f t="shared" si="85"/>
        <v>50219.894207975638</v>
      </c>
      <c r="G303" s="3"/>
      <c r="H303" s="3">
        <f t="shared" si="73"/>
        <v>37415.561026061638</v>
      </c>
      <c r="I303" s="7">
        <f t="shared" si="74"/>
        <v>6.6666666666668102E-3</v>
      </c>
      <c r="J303" s="8">
        <f t="shared" si="75"/>
        <v>8.0000000000001723E-2</v>
      </c>
      <c r="K303" s="8"/>
      <c r="L303" s="8"/>
      <c r="M303" s="3"/>
      <c r="N303" s="3">
        <f t="shared" si="76"/>
        <v>-16.060691044698899</v>
      </c>
      <c r="O303">
        <v>288</v>
      </c>
      <c r="P303" s="3">
        <f t="shared" si="86"/>
        <v>49912.66551476832</v>
      </c>
      <c r="Q303" s="5">
        <f t="shared" si="77"/>
        <v>859.69469467085196</v>
      </c>
      <c r="R303" s="3">
        <f t="shared" si="78"/>
        <v>322.35263144954541</v>
      </c>
      <c r="S303" s="5">
        <f t="shared" si="87"/>
        <v>537.34206322130649</v>
      </c>
      <c r="T303" s="3">
        <f t="shared" si="88"/>
        <v>49375.32345154701</v>
      </c>
      <c r="U303" s="3"/>
      <c r="V303" s="3">
        <f t="shared" si="79"/>
        <v>36530.744393689849</v>
      </c>
      <c r="W303" s="7">
        <f t="shared" si="89"/>
        <v>6.6372554664673507E-3</v>
      </c>
      <c r="X303" s="8">
        <f t="shared" si="80"/>
        <v>7.9647065597608202E-2</v>
      </c>
    </row>
    <row r="304" spans="1:24" x14ac:dyDescent="0.3">
      <c r="A304">
        <v>289</v>
      </c>
      <c r="B304" s="3">
        <f t="shared" si="81"/>
        <v>50219.894207975638</v>
      </c>
      <c r="C304" s="5">
        <f t="shared" si="82"/>
        <v>880.51748865525144</v>
      </c>
      <c r="D304" s="3">
        <f t="shared" si="83"/>
        <v>334.79929471983763</v>
      </c>
      <c r="E304" s="5">
        <f t="shared" si="84"/>
        <v>545.71819393541386</v>
      </c>
      <c r="F304" s="3">
        <f t="shared" si="85"/>
        <v>49674.176014040226</v>
      </c>
      <c r="G304" s="3"/>
      <c r="H304" s="3">
        <f t="shared" si="73"/>
        <v>37296.830630973425</v>
      </c>
      <c r="I304" s="7">
        <f t="shared" si="74"/>
        <v>6.6666666666677357E-3</v>
      </c>
      <c r="J304" s="8">
        <f t="shared" si="75"/>
        <v>8.0000000000012825E-2</v>
      </c>
      <c r="K304" s="8"/>
      <c r="L304" s="8"/>
      <c r="M304" s="3"/>
      <c r="N304" s="3">
        <f t="shared" si="76"/>
        <v>-15.916997428596517</v>
      </c>
      <c r="O304">
        <v>289</v>
      </c>
      <c r="P304" s="3">
        <f t="shared" si="86"/>
        <v>49375.32345154701</v>
      </c>
      <c r="Q304" s="5">
        <f t="shared" si="77"/>
        <v>859.69469467085196</v>
      </c>
      <c r="R304" s="3">
        <f t="shared" si="78"/>
        <v>318.88229729124112</v>
      </c>
      <c r="S304" s="5">
        <f t="shared" si="87"/>
        <v>540.81239737961084</v>
      </c>
      <c r="T304" s="3">
        <f t="shared" si="88"/>
        <v>48834.5110541674</v>
      </c>
      <c r="U304" s="3"/>
      <c r="V304" s="3">
        <f t="shared" si="79"/>
        <v>36414.821777650272</v>
      </c>
      <c r="W304" s="7">
        <f t="shared" si="89"/>
        <v>6.6371565900471222E-3</v>
      </c>
      <c r="X304" s="8">
        <f t="shared" si="80"/>
        <v>7.9645879080565474E-2</v>
      </c>
    </row>
    <row r="305" spans="1:24" x14ac:dyDescent="0.3">
      <c r="A305">
        <v>290</v>
      </c>
      <c r="B305" s="3">
        <f t="shared" si="81"/>
        <v>49674.176014040226</v>
      </c>
      <c r="C305" s="5">
        <f t="shared" si="82"/>
        <v>880.51748865525144</v>
      </c>
      <c r="D305" s="3">
        <f t="shared" si="83"/>
        <v>331.16117342693485</v>
      </c>
      <c r="E305" s="5">
        <f t="shared" si="84"/>
        <v>549.35631522831659</v>
      </c>
      <c r="F305" s="3">
        <f t="shared" si="85"/>
        <v>49124.819698811909</v>
      </c>
      <c r="G305" s="3"/>
      <c r="H305" s="3">
        <f t="shared" si="73"/>
        <v>37178.031862493277</v>
      </c>
      <c r="I305" s="7">
        <f t="shared" si="74"/>
        <v>6.6666666666666801E-3</v>
      </c>
      <c r="J305" s="8">
        <f t="shared" si="75"/>
        <v>8.0000000000000154E-2</v>
      </c>
      <c r="K305" s="8"/>
      <c r="L305" s="8"/>
      <c r="M305" s="3"/>
      <c r="N305" s="3">
        <f t="shared" si="76"/>
        <v>-15.771622868770407</v>
      </c>
      <c r="O305">
        <v>290</v>
      </c>
      <c r="P305" s="3">
        <f t="shared" si="86"/>
        <v>48834.5110541674</v>
      </c>
      <c r="Q305" s="5">
        <f t="shared" si="77"/>
        <v>859.69469467085196</v>
      </c>
      <c r="R305" s="3">
        <f t="shared" si="78"/>
        <v>315.38955055816444</v>
      </c>
      <c r="S305" s="5">
        <f t="shared" si="87"/>
        <v>544.30514411268746</v>
      </c>
      <c r="T305" s="3">
        <f t="shared" si="88"/>
        <v>48290.205910054712</v>
      </c>
      <c r="U305" s="3"/>
      <c r="V305" s="3">
        <f t="shared" si="79"/>
        <v>36298.832405137306</v>
      </c>
      <c r="W305" s="7">
        <f t="shared" si="89"/>
        <v>6.6370595440364191E-3</v>
      </c>
      <c r="X305" s="8">
        <f t="shared" si="80"/>
        <v>7.9644714528437022E-2</v>
      </c>
    </row>
    <row r="306" spans="1:24" x14ac:dyDescent="0.3">
      <c r="A306">
        <v>291</v>
      </c>
      <c r="B306" s="3">
        <f t="shared" si="81"/>
        <v>49124.819698811909</v>
      </c>
      <c r="C306" s="5">
        <f t="shared" si="82"/>
        <v>880.51748865525144</v>
      </c>
      <c r="D306" s="3">
        <f t="shared" si="83"/>
        <v>327.4987979920794</v>
      </c>
      <c r="E306" s="5">
        <f t="shared" si="84"/>
        <v>553.01869066317204</v>
      </c>
      <c r="F306" s="3">
        <f t="shared" si="85"/>
        <v>48571.801008148737</v>
      </c>
      <c r="G306" s="3"/>
      <c r="H306" s="3">
        <f t="shared" si="73"/>
        <v>37059.17083347412</v>
      </c>
      <c r="I306" s="7">
        <f t="shared" si="74"/>
        <v>6.6666666666667044E-3</v>
      </c>
      <c r="J306" s="8">
        <f t="shared" si="75"/>
        <v>8.000000000000046E-2</v>
      </c>
      <c r="K306" s="8"/>
      <c r="L306" s="8"/>
      <c r="M306" s="3"/>
      <c r="N306" s="3">
        <f t="shared" si="76"/>
        <v>-15.624551489642727</v>
      </c>
      <c r="O306">
        <v>291</v>
      </c>
      <c r="P306" s="3">
        <f t="shared" si="86"/>
        <v>48290.205910054712</v>
      </c>
      <c r="Q306" s="5">
        <f t="shared" si="77"/>
        <v>859.69469467085196</v>
      </c>
      <c r="R306" s="3">
        <f t="shared" si="78"/>
        <v>311.87424650243668</v>
      </c>
      <c r="S306" s="5">
        <f t="shared" si="87"/>
        <v>547.82044816841528</v>
      </c>
      <c r="T306" s="3">
        <f t="shared" si="88"/>
        <v>47742.385461886297</v>
      </c>
      <c r="U306" s="3"/>
      <c r="V306" s="3">
        <f t="shared" si="79"/>
        <v>36182.782244444934</v>
      </c>
      <c r="W306" s="7">
        <f t="shared" si="89"/>
        <v>6.6369643112782137E-3</v>
      </c>
      <c r="X306" s="8">
        <f t="shared" si="80"/>
        <v>7.9643571735338564E-2</v>
      </c>
    </row>
    <row r="307" spans="1:24" x14ac:dyDescent="0.3">
      <c r="A307">
        <v>292</v>
      </c>
      <c r="B307" s="3">
        <f t="shared" si="81"/>
        <v>48571.801008148737</v>
      </c>
      <c r="C307" s="5">
        <f t="shared" si="82"/>
        <v>880.51748865525144</v>
      </c>
      <c r="D307" s="3">
        <f t="shared" si="83"/>
        <v>323.81200672099158</v>
      </c>
      <c r="E307" s="5">
        <f t="shared" si="84"/>
        <v>556.70548193425986</v>
      </c>
      <c r="F307" s="3">
        <f t="shared" si="85"/>
        <v>48015.095526214478</v>
      </c>
      <c r="G307" s="3"/>
      <c r="H307" s="3">
        <f t="shared" si="73"/>
        <v>36940.253578802629</v>
      </c>
      <c r="I307" s="7">
        <f t="shared" si="74"/>
        <v>6.6666666666666515E-3</v>
      </c>
      <c r="J307" s="8">
        <f t="shared" si="75"/>
        <v>7.9999999999999821E-2</v>
      </c>
      <c r="K307" s="8"/>
      <c r="L307" s="8"/>
      <c r="M307" s="3"/>
      <c r="N307" s="3">
        <f t="shared" si="76"/>
        <v>-15.475767279642582</v>
      </c>
      <c r="O307">
        <v>292</v>
      </c>
      <c r="P307" s="3">
        <f t="shared" si="86"/>
        <v>47742.385461886297</v>
      </c>
      <c r="Q307" s="5">
        <f t="shared" si="77"/>
        <v>859.69469467085196</v>
      </c>
      <c r="R307" s="3">
        <f t="shared" si="78"/>
        <v>308.33623944134899</v>
      </c>
      <c r="S307" s="5">
        <f t="shared" si="87"/>
        <v>551.35845522950297</v>
      </c>
      <c r="T307" s="3">
        <f t="shared" si="88"/>
        <v>47191.027006656797</v>
      </c>
      <c r="U307" s="3"/>
      <c r="V307" s="3">
        <f t="shared" si="79"/>
        <v>36066.677187744659</v>
      </c>
      <c r="W307" s="7">
        <f t="shared" si="89"/>
        <v>6.6368708748537819E-3</v>
      </c>
      <c r="X307" s="8">
        <f t="shared" si="80"/>
        <v>7.9642450498245379E-2</v>
      </c>
    </row>
    <row r="308" spans="1:24" x14ac:dyDescent="0.3">
      <c r="A308">
        <v>293</v>
      </c>
      <c r="B308" s="3">
        <f t="shared" si="81"/>
        <v>48015.095526214478</v>
      </c>
      <c r="C308" s="5">
        <f t="shared" si="82"/>
        <v>880.51748865525144</v>
      </c>
      <c r="D308" s="3">
        <f t="shared" si="83"/>
        <v>320.10063684142989</v>
      </c>
      <c r="E308" s="5">
        <f t="shared" si="84"/>
        <v>560.41685181382149</v>
      </c>
      <c r="F308" s="3">
        <f t="shared" si="85"/>
        <v>47454.678674400653</v>
      </c>
      <c r="G308" s="3"/>
      <c r="H308" s="3">
        <f t="shared" si="73"/>
        <v>36821.28605616383</v>
      </c>
      <c r="I308" s="7">
        <f t="shared" si="74"/>
        <v>6.6666666666666888E-3</v>
      </c>
      <c r="J308" s="8">
        <f t="shared" si="75"/>
        <v>8.0000000000000265E-2</v>
      </c>
      <c r="K308" s="8"/>
      <c r="L308" s="8"/>
      <c r="M308" s="3"/>
      <c r="N308" s="3">
        <f t="shared" si="76"/>
        <v>-15.32525409010475</v>
      </c>
      <c r="O308">
        <v>293</v>
      </c>
      <c r="P308" s="3">
        <f t="shared" si="86"/>
        <v>47191.027006656797</v>
      </c>
      <c r="Q308" s="5">
        <f t="shared" si="77"/>
        <v>859.69469467085196</v>
      </c>
      <c r="R308" s="3">
        <f t="shared" si="78"/>
        <v>304.77538275132514</v>
      </c>
      <c r="S308" s="5">
        <f t="shared" si="87"/>
        <v>554.91931191952676</v>
      </c>
      <c r="T308" s="3">
        <f t="shared" si="88"/>
        <v>46636.107694737271</v>
      </c>
      <c r="U308" s="3"/>
      <c r="V308" s="3">
        <f t="shared" si="79"/>
        <v>35950.523051832024</v>
      </c>
      <c r="W308" s="7">
        <f t="shared" si="89"/>
        <v>6.6367792180780667E-3</v>
      </c>
      <c r="X308" s="8">
        <f t="shared" si="80"/>
        <v>7.9641350616936807E-2</v>
      </c>
    </row>
    <row r="309" spans="1:24" x14ac:dyDescent="0.3">
      <c r="A309">
        <v>294</v>
      </c>
      <c r="B309" s="3">
        <f t="shared" si="81"/>
        <v>47454.678674400653</v>
      </c>
      <c r="C309" s="5">
        <f t="shared" si="82"/>
        <v>880.51748865525144</v>
      </c>
      <c r="D309" s="3">
        <f t="shared" si="83"/>
        <v>316.36452449600438</v>
      </c>
      <c r="E309" s="5">
        <f t="shared" si="84"/>
        <v>564.15296415924706</v>
      </c>
      <c r="F309" s="3">
        <f t="shared" si="85"/>
        <v>46890.525710241403</v>
      </c>
      <c r="G309" s="3"/>
      <c r="H309" s="3">
        <f t="shared" si="73"/>
        <v>36702.274146798925</v>
      </c>
      <c r="I309" s="7">
        <f t="shared" si="74"/>
        <v>6.6666666666666905E-3</v>
      </c>
      <c r="J309" s="8">
        <f t="shared" si="75"/>
        <v>8.0000000000000293E-2</v>
      </c>
      <c r="K309" s="8"/>
      <c r="L309" s="8"/>
      <c r="M309" s="3"/>
      <c r="N309" s="3">
        <f t="shared" si="76"/>
        <v>-15.17299563415952</v>
      </c>
      <c r="O309">
        <v>294</v>
      </c>
      <c r="P309" s="3">
        <f t="shared" si="86"/>
        <v>46636.107694737271</v>
      </c>
      <c r="Q309" s="5">
        <f t="shared" si="77"/>
        <v>859.69469467085196</v>
      </c>
      <c r="R309" s="3">
        <f t="shared" si="78"/>
        <v>301.19152886184486</v>
      </c>
      <c r="S309" s="5">
        <f t="shared" si="87"/>
        <v>558.5031658090071</v>
      </c>
      <c r="T309" s="3">
        <f t="shared" si="88"/>
        <v>46077.604528928263</v>
      </c>
      <c r="U309" s="3"/>
      <c r="V309" s="3">
        <f t="shared" si="79"/>
        <v>35834.325578866541</v>
      </c>
      <c r="W309" s="7">
        <f t="shared" si="89"/>
        <v>6.6366893244960224E-3</v>
      </c>
      <c r="X309" s="8">
        <f t="shared" si="80"/>
        <v>7.9640271893952272E-2</v>
      </c>
    </row>
    <row r="310" spans="1:24" x14ac:dyDescent="0.3">
      <c r="A310">
        <v>295</v>
      </c>
      <c r="B310" s="3">
        <f t="shared" si="81"/>
        <v>46890.525710241403</v>
      </c>
      <c r="C310" s="5">
        <f t="shared" si="82"/>
        <v>880.51748865525144</v>
      </c>
      <c r="D310" s="3">
        <f t="shared" si="83"/>
        <v>312.6035047349427</v>
      </c>
      <c r="E310" s="5">
        <f t="shared" si="84"/>
        <v>567.91398392030874</v>
      </c>
      <c r="F310" s="3">
        <f t="shared" si="85"/>
        <v>46322.611726321098</v>
      </c>
      <c r="G310" s="3"/>
      <c r="H310" s="3">
        <f t="shared" si="73"/>
        <v>36583.223656256538</v>
      </c>
      <c r="I310" s="7">
        <f t="shared" si="74"/>
        <v>6.6666666666667053E-3</v>
      </c>
      <c r="J310" s="8">
        <f t="shared" si="75"/>
        <v>8.000000000000046E-2</v>
      </c>
      <c r="K310" s="8"/>
      <c r="L310" s="8"/>
      <c r="M310" s="3"/>
      <c r="N310" s="3">
        <f t="shared" si="76"/>
        <v>-15.018975485614362</v>
      </c>
      <c r="O310">
        <v>295</v>
      </c>
      <c r="P310" s="3">
        <f t="shared" si="86"/>
        <v>46077.604528928263</v>
      </c>
      <c r="Q310" s="5">
        <f t="shared" si="77"/>
        <v>859.69469467085196</v>
      </c>
      <c r="R310" s="3">
        <f t="shared" si="78"/>
        <v>297.58452924932834</v>
      </c>
      <c r="S310" s="5">
        <f t="shared" si="87"/>
        <v>562.11016542152356</v>
      </c>
      <c r="T310" s="3">
        <f t="shared" si="88"/>
        <v>45515.494363506739</v>
      </c>
      <c r="U310" s="3"/>
      <c r="V310" s="3">
        <f t="shared" si="79"/>
        <v>35718.090437105122</v>
      </c>
      <c r="W310" s="7">
        <f t="shared" si="89"/>
        <v>6.6366011778786196E-3</v>
      </c>
      <c r="X310" s="8">
        <f t="shared" si="80"/>
        <v>7.9639214134543432E-2</v>
      </c>
    </row>
    <row r="311" spans="1:24" x14ac:dyDescent="0.3">
      <c r="A311">
        <v>296</v>
      </c>
      <c r="B311" s="3">
        <f t="shared" si="81"/>
        <v>46322.611726321098</v>
      </c>
      <c r="C311" s="5">
        <f t="shared" si="82"/>
        <v>880.51748865525144</v>
      </c>
      <c r="D311" s="3">
        <f t="shared" si="83"/>
        <v>308.81741150880737</v>
      </c>
      <c r="E311" s="5">
        <f t="shared" si="84"/>
        <v>571.70007714644407</v>
      </c>
      <c r="F311" s="3">
        <f t="shared" si="85"/>
        <v>45750.911649174654</v>
      </c>
      <c r="G311" s="3"/>
      <c r="H311" s="3">
        <f t="shared" si="73"/>
        <v>36464.140315137287</v>
      </c>
      <c r="I311" s="7">
        <f t="shared" si="74"/>
        <v>6.6666666666670227E-3</v>
      </c>
      <c r="J311" s="8">
        <f t="shared" si="75"/>
        <v>8.0000000000004276E-2</v>
      </c>
      <c r="K311" s="8"/>
      <c r="L311" s="8"/>
      <c r="M311" s="3"/>
      <c r="N311" s="3">
        <f t="shared" si="76"/>
        <v>-14.863177077826322</v>
      </c>
      <c r="O311">
        <v>296</v>
      </c>
      <c r="P311" s="3">
        <f t="shared" si="86"/>
        <v>45515.494363506739</v>
      </c>
      <c r="Q311" s="5">
        <f t="shared" si="77"/>
        <v>859.69469467085196</v>
      </c>
      <c r="R311" s="3">
        <f t="shared" si="78"/>
        <v>293.95423443098105</v>
      </c>
      <c r="S311" s="5">
        <f t="shared" si="87"/>
        <v>565.74046023987091</v>
      </c>
      <c r="T311" s="3">
        <f t="shared" si="88"/>
        <v>44949.753903266872</v>
      </c>
      <c r="U311" s="3"/>
      <c r="V311" s="3">
        <f t="shared" si="79"/>
        <v>35601.823221629085</v>
      </c>
      <c r="W311" s="7">
        <f t="shared" si="89"/>
        <v>6.6365147622193983E-3</v>
      </c>
      <c r="X311" s="8">
        <f t="shared" si="80"/>
        <v>7.963817714663278E-2</v>
      </c>
    </row>
    <row r="312" spans="1:24" x14ac:dyDescent="0.3">
      <c r="A312">
        <v>297</v>
      </c>
      <c r="B312" s="3">
        <f t="shared" si="81"/>
        <v>45750.911649174654</v>
      </c>
      <c r="C312" s="5">
        <f t="shared" si="82"/>
        <v>880.51748865525144</v>
      </c>
      <c r="D312" s="3">
        <f t="shared" si="83"/>
        <v>305.0060776611644</v>
      </c>
      <c r="E312" s="5">
        <f t="shared" si="84"/>
        <v>575.5114109940871</v>
      </c>
      <c r="F312" s="3">
        <f t="shared" si="85"/>
        <v>45175.400238180569</v>
      </c>
      <c r="G312" s="3"/>
      <c r="H312" s="3">
        <f t="shared" si="73"/>
        <v>36345.029779831893</v>
      </c>
      <c r="I312" s="7">
        <f t="shared" si="74"/>
        <v>6.6666666666666706E-3</v>
      </c>
      <c r="J312" s="8">
        <f t="shared" si="75"/>
        <v>8.0000000000000043E-2</v>
      </c>
      <c r="K312" s="8"/>
      <c r="L312" s="8"/>
      <c r="M312" s="3"/>
      <c r="N312" s="3">
        <f t="shared" si="76"/>
        <v>-14.705583702565832</v>
      </c>
      <c r="O312">
        <v>297</v>
      </c>
      <c r="P312" s="3">
        <f t="shared" si="86"/>
        <v>44949.753903266872</v>
      </c>
      <c r="Q312" s="5">
        <f t="shared" si="77"/>
        <v>859.69469467085196</v>
      </c>
      <c r="R312" s="3">
        <f t="shared" si="78"/>
        <v>290.30049395859857</v>
      </c>
      <c r="S312" s="5">
        <f t="shared" si="87"/>
        <v>569.39420071225345</v>
      </c>
      <c r="T312" s="3">
        <f t="shared" si="88"/>
        <v>44380.359702554619</v>
      </c>
      <c r="U312" s="3"/>
      <c r="V312" s="3">
        <f t="shared" si="79"/>
        <v>35485.529455064789</v>
      </c>
      <c r="W312" s="7">
        <f t="shared" si="89"/>
        <v>6.6364300617289592E-3</v>
      </c>
      <c r="X312" s="8">
        <f t="shared" si="80"/>
        <v>7.9637160740747504E-2</v>
      </c>
    </row>
    <row r="313" spans="1:24" x14ac:dyDescent="0.3">
      <c r="A313">
        <v>298</v>
      </c>
      <c r="B313" s="3">
        <f t="shared" si="81"/>
        <v>45175.400238180569</v>
      </c>
      <c r="C313" s="5">
        <f t="shared" si="82"/>
        <v>880.51748865525144</v>
      </c>
      <c r="D313" s="3">
        <f t="shared" si="83"/>
        <v>301.16933492120381</v>
      </c>
      <c r="E313" s="5">
        <f t="shared" si="84"/>
        <v>579.34815373404763</v>
      </c>
      <c r="F313" s="3">
        <f t="shared" si="85"/>
        <v>44596.052084446521</v>
      </c>
      <c r="G313" s="3"/>
      <c r="H313" s="3">
        <f t="shared" si="73"/>
        <v>36225.897633252738</v>
      </c>
      <c r="I313" s="7">
        <f t="shared" si="74"/>
        <v>6.6666666666666645E-3</v>
      </c>
      <c r="J313" s="8">
        <f t="shared" si="75"/>
        <v>7.9999999999999974E-2</v>
      </c>
      <c r="K313" s="8"/>
      <c r="L313" s="8"/>
      <c r="M313" s="3"/>
      <c r="N313" s="3">
        <f t="shared" si="76"/>
        <v>-14.54617850887189</v>
      </c>
      <c r="O313">
        <v>298</v>
      </c>
      <c r="P313" s="3">
        <f t="shared" si="86"/>
        <v>44380.359702554619</v>
      </c>
      <c r="Q313" s="5">
        <f t="shared" si="77"/>
        <v>859.69469467085196</v>
      </c>
      <c r="R313" s="3">
        <f t="shared" si="78"/>
        <v>286.62315641233192</v>
      </c>
      <c r="S313" s="5">
        <f t="shared" si="87"/>
        <v>573.07153825852004</v>
      </c>
      <c r="T313" s="3">
        <f t="shared" si="88"/>
        <v>43807.2881642961</v>
      </c>
      <c r="U313" s="3"/>
      <c r="V313" s="3">
        <f t="shared" si="79"/>
        <v>35369.214588297902</v>
      </c>
      <c r="W313" s="7">
        <f t="shared" si="89"/>
        <v>6.6363470608349793E-3</v>
      </c>
      <c r="X313" s="8">
        <f t="shared" si="80"/>
        <v>7.9636164730019748E-2</v>
      </c>
    </row>
    <row r="314" spans="1:24" x14ac:dyDescent="0.3">
      <c r="A314">
        <v>299</v>
      </c>
      <c r="B314" s="3">
        <f t="shared" si="81"/>
        <v>44596.052084446521</v>
      </c>
      <c r="C314" s="5">
        <f t="shared" si="82"/>
        <v>880.51748865525144</v>
      </c>
      <c r="D314" s="3">
        <f t="shared" si="83"/>
        <v>297.30701389631014</v>
      </c>
      <c r="E314" s="5">
        <f t="shared" si="84"/>
        <v>583.21047475894125</v>
      </c>
      <c r="F314" s="3">
        <f t="shared" si="85"/>
        <v>44012.841609687581</v>
      </c>
      <c r="G314" s="3"/>
      <c r="H314" s="3">
        <f t="shared" si="73"/>
        <v>36106.749385559029</v>
      </c>
      <c r="I314" s="7">
        <f t="shared" si="74"/>
        <v>6.6666666666666992E-3</v>
      </c>
      <c r="J314" s="8">
        <f t="shared" si="75"/>
        <v>8.000000000000039E-2</v>
      </c>
      <c r="K314" s="8"/>
      <c r="L314" s="8"/>
      <c r="M314" s="3"/>
      <c r="N314" s="3">
        <f t="shared" si="76"/>
        <v>-14.384944501897849</v>
      </c>
      <c r="O314">
        <v>299</v>
      </c>
      <c r="P314" s="3">
        <f t="shared" si="86"/>
        <v>43807.2881642961</v>
      </c>
      <c r="Q314" s="5">
        <f t="shared" si="77"/>
        <v>859.69469467085196</v>
      </c>
      <c r="R314" s="3">
        <f t="shared" si="78"/>
        <v>282.92206939441229</v>
      </c>
      <c r="S314" s="5">
        <f t="shared" si="87"/>
        <v>576.77262527643961</v>
      </c>
      <c r="T314" s="3">
        <f t="shared" si="88"/>
        <v>43230.51553901966</v>
      </c>
      <c r="U314" s="3"/>
      <c r="V314" s="3">
        <f t="shared" si="79"/>
        <v>35252.884001181403</v>
      </c>
      <c r="W314" s="7">
        <f t="shared" si="89"/>
        <v>6.6362657441749713E-3</v>
      </c>
      <c r="X314" s="8">
        <f t="shared" si="80"/>
        <v>7.963518893009966E-2</v>
      </c>
    </row>
    <row r="315" spans="1:24" x14ac:dyDescent="0.3">
      <c r="A315">
        <v>300</v>
      </c>
      <c r="B315" s="3">
        <f t="shared" si="81"/>
        <v>44012.841609687581</v>
      </c>
      <c r="C315" s="5">
        <f t="shared" si="82"/>
        <v>880.51748865525144</v>
      </c>
      <c r="D315" s="3">
        <f t="shared" si="83"/>
        <v>293.41894406458391</v>
      </c>
      <c r="E315" s="5">
        <f t="shared" si="84"/>
        <v>587.09854459066753</v>
      </c>
      <c r="F315" s="3">
        <f t="shared" si="85"/>
        <v>43425.743065096911</v>
      </c>
      <c r="G315" s="3"/>
      <c r="H315" s="3">
        <f t="shared" si="73"/>
        <v>35987.590474875557</v>
      </c>
      <c r="I315" s="7">
        <f t="shared" si="74"/>
        <v>6.666666666666655E-3</v>
      </c>
      <c r="J315" s="8">
        <f t="shared" si="75"/>
        <v>7.9999999999999863E-2</v>
      </c>
      <c r="K315" s="8"/>
      <c r="L315" s="8"/>
      <c r="M315" s="3"/>
      <c r="N315" s="3">
        <f t="shared" si="76"/>
        <v>-14.22186454174863</v>
      </c>
      <c r="O315">
        <v>300</v>
      </c>
      <c r="P315" s="3">
        <f t="shared" si="86"/>
        <v>43230.51553901966</v>
      </c>
      <c r="Q315" s="5">
        <f t="shared" si="77"/>
        <v>859.69469467085196</v>
      </c>
      <c r="R315" s="3">
        <f t="shared" si="78"/>
        <v>279.19707952283528</v>
      </c>
      <c r="S315" s="5">
        <f t="shared" si="87"/>
        <v>580.49761514801662</v>
      </c>
      <c r="T315" s="3">
        <f t="shared" si="88"/>
        <v>42650.017923871645</v>
      </c>
      <c r="U315" s="3"/>
      <c r="V315" s="3">
        <f t="shared" si="79"/>
        <v>35136.543003237355</v>
      </c>
      <c r="W315" s="7">
        <f t="shared" si="89"/>
        <v>6.6361860965944231E-3</v>
      </c>
      <c r="X315" s="8">
        <f t="shared" si="80"/>
        <v>7.963423315913308E-2</v>
      </c>
    </row>
    <row r="316" spans="1:24" x14ac:dyDescent="0.3">
      <c r="A316">
        <v>301</v>
      </c>
      <c r="B316" s="3">
        <f t="shared" si="81"/>
        <v>43425.743065096911</v>
      </c>
      <c r="C316" s="5">
        <f t="shared" si="82"/>
        <v>880.51748865525144</v>
      </c>
      <c r="D316" s="3">
        <f t="shared" si="83"/>
        <v>289.50495376731277</v>
      </c>
      <c r="E316" s="5">
        <f t="shared" si="84"/>
        <v>591.01253488793873</v>
      </c>
      <c r="F316" s="3">
        <f t="shared" si="85"/>
        <v>42834.730530208974</v>
      </c>
      <c r="G316" s="3"/>
      <c r="H316" s="3">
        <f t="shared" si="73"/>
        <v>35868.426268005111</v>
      </c>
      <c r="I316" s="7">
        <f t="shared" si="74"/>
        <v>6.6666666666666541E-3</v>
      </c>
      <c r="J316" s="8">
        <f t="shared" si="75"/>
        <v>7.9999999999999849E-2</v>
      </c>
      <c r="K316" s="8"/>
      <c r="L316" s="8"/>
      <c r="M316" s="3"/>
      <c r="N316" s="3">
        <f t="shared" si="76"/>
        <v>-14.056921342308385</v>
      </c>
      <c r="O316">
        <v>301</v>
      </c>
      <c r="P316" s="3">
        <f t="shared" si="86"/>
        <v>42650.017923871645</v>
      </c>
      <c r="Q316" s="5">
        <f t="shared" si="77"/>
        <v>859.69469467085196</v>
      </c>
      <c r="R316" s="3">
        <f t="shared" si="78"/>
        <v>275.44803242500439</v>
      </c>
      <c r="S316" s="5">
        <f t="shared" si="87"/>
        <v>584.24666224584757</v>
      </c>
      <c r="T316" s="3">
        <f t="shared" si="88"/>
        <v>42065.7712616258</v>
      </c>
      <c r="U316" s="3"/>
      <c r="V316" s="3">
        <f t="shared" si="79"/>
        <v>35020.196834352464</v>
      </c>
      <c r="W316" s="7">
        <f t="shared" si="89"/>
        <v>6.6361081031433193E-3</v>
      </c>
      <c r="X316" s="8">
        <f t="shared" si="80"/>
        <v>7.9633297237719836E-2</v>
      </c>
    </row>
    <row r="317" spans="1:24" x14ac:dyDescent="0.3">
      <c r="A317">
        <v>302</v>
      </c>
      <c r="B317" s="3">
        <f t="shared" si="81"/>
        <v>42834.730530208974</v>
      </c>
      <c r="C317" s="5">
        <f t="shared" si="82"/>
        <v>880.51748865525144</v>
      </c>
      <c r="D317" s="3">
        <f t="shared" si="83"/>
        <v>285.56487020139315</v>
      </c>
      <c r="E317" s="5">
        <f t="shared" si="84"/>
        <v>594.95261845385835</v>
      </c>
      <c r="F317" s="3">
        <f t="shared" si="85"/>
        <v>42239.777911755118</v>
      </c>
      <c r="G317" s="3"/>
      <c r="H317" s="3">
        <f t="shared" si="73"/>
        <v>35749.262061134665</v>
      </c>
      <c r="I317" s="7">
        <f t="shared" si="74"/>
        <v>6.6666666666666905E-3</v>
      </c>
      <c r="J317" s="8">
        <f t="shared" si="75"/>
        <v>8.0000000000000293E-2</v>
      </c>
      <c r="K317" s="8"/>
      <c r="L317" s="8"/>
      <c r="M317" s="3"/>
      <c r="N317" s="3">
        <f t="shared" si="76"/>
        <v>-13.890097470059857</v>
      </c>
      <c r="O317">
        <v>302</v>
      </c>
      <c r="P317" s="3">
        <f t="shared" si="86"/>
        <v>42065.7712616258</v>
      </c>
      <c r="Q317" s="5">
        <f t="shared" si="77"/>
        <v>859.69469467085196</v>
      </c>
      <c r="R317" s="3">
        <f t="shared" si="78"/>
        <v>271.67477273133329</v>
      </c>
      <c r="S317" s="5">
        <f t="shared" si="87"/>
        <v>588.01992193951867</v>
      </c>
      <c r="T317" s="3">
        <f t="shared" si="88"/>
        <v>41477.751339686278</v>
      </c>
      <c r="U317" s="3"/>
      <c r="V317" s="3">
        <f t="shared" si="79"/>
        <v>34903.85066546758</v>
      </c>
      <c r="W317" s="7">
        <f t="shared" si="89"/>
        <v>6.6360317490725303E-3</v>
      </c>
      <c r="X317" s="8">
        <f t="shared" si="80"/>
        <v>7.9632380988870363E-2</v>
      </c>
    </row>
    <row r="318" spans="1:24" x14ac:dyDescent="0.3">
      <c r="A318">
        <v>303</v>
      </c>
      <c r="B318" s="3">
        <f t="shared" si="81"/>
        <v>42239.777911755118</v>
      </c>
      <c r="C318" s="5">
        <f t="shared" si="82"/>
        <v>880.51748865525144</v>
      </c>
      <c r="D318" s="3">
        <f t="shared" si="83"/>
        <v>281.59851941170081</v>
      </c>
      <c r="E318" s="5">
        <f t="shared" si="84"/>
        <v>598.91896924355069</v>
      </c>
      <c r="F318" s="3">
        <f t="shared" si="85"/>
        <v>41640.858942511564</v>
      </c>
      <c r="G318" s="3"/>
      <c r="H318" s="3">
        <f t="shared" si="73"/>
        <v>35630.103080535293</v>
      </c>
      <c r="I318" s="7">
        <f t="shared" si="74"/>
        <v>6.6666666666667746E-3</v>
      </c>
      <c r="J318" s="8">
        <f t="shared" si="75"/>
        <v>8.0000000000001292E-2</v>
      </c>
      <c r="K318" s="8"/>
      <c r="L318" s="8"/>
      <c r="M318" s="3"/>
      <c r="N318" s="3">
        <f t="shared" si="76"/>
        <v>-13.721375342893623</v>
      </c>
      <c r="O318">
        <v>303</v>
      </c>
      <c r="P318" s="3">
        <f t="shared" si="86"/>
        <v>41477.751339686278</v>
      </c>
      <c r="Q318" s="5">
        <f t="shared" si="77"/>
        <v>859.69469467085196</v>
      </c>
      <c r="R318" s="3">
        <f t="shared" si="78"/>
        <v>267.87714406880718</v>
      </c>
      <c r="S318" s="5">
        <f t="shared" si="87"/>
        <v>591.81755060204478</v>
      </c>
      <c r="T318" s="3">
        <f t="shared" si="88"/>
        <v>40885.933789084236</v>
      </c>
      <c r="U318" s="3"/>
      <c r="V318" s="3">
        <f t="shared" si="79"/>
        <v>34787.509599261037</v>
      </c>
      <c r="W318" s="7">
        <f t="shared" si="89"/>
        <v>6.6359570198306272E-3</v>
      </c>
      <c r="X318" s="8">
        <f t="shared" si="80"/>
        <v>7.9631484237967523E-2</v>
      </c>
    </row>
    <row r="319" spans="1:24" x14ac:dyDescent="0.3">
      <c r="A319">
        <v>304</v>
      </c>
      <c r="B319" s="3">
        <f t="shared" si="81"/>
        <v>41640.858942511564</v>
      </c>
      <c r="C319" s="5">
        <f t="shared" si="82"/>
        <v>880.51748865525144</v>
      </c>
      <c r="D319" s="3">
        <f t="shared" si="83"/>
        <v>277.60572628341043</v>
      </c>
      <c r="E319" s="5">
        <f t="shared" si="84"/>
        <v>602.91176237184095</v>
      </c>
      <c r="F319" s="3">
        <f t="shared" si="85"/>
        <v>41037.947180139723</v>
      </c>
      <c r="G319" s="3"/>
      <c r="H319" s="3">
        <f t="shared" si="73"/>
        <v>35510.954483255955</v>
      </c>
      <c r="I319" s="7">
        <f t="shared" si="74"/>
        <v>6.6666666666673671E-3</v>
      </c>
      <c r="J319" s="8">
        <f t="shared" si="75"/>
        <v>8.0000000000008398E-2</v>
      </c>
      <c r="K319" s="8"/>
      <c r="L319" s="8"/>
      <c r="M319" s="3"/>
      <c r="N319" s="3">
        <f t="shared" si="76"/>
        <v>-13.550737228908076</v>
      </c>
      <c r="O319">
        <v>304</v>
      </c>
      <c r="P319" s="3">
        <f t="shared" si="86"/>
        <v>40885.933789084236</v>
      </c>
      <c r="Q319" s="5">
        <f t="shared" si="77"/>
        <v>859.69469467085196</v>
      </c>
      <c r="R319" s="3">
        <f t="shared" si="78"/>
        <v>264.05498905450236</v>
      </c>
      <c r="S319" s="5">
        <f t="shared" si="87"/>
        <v>595.6397056163496</v>
      </c>
      <c r="T319" s="3">
        <f t="shared" si="88"/>
        <v>40290.294083467888</v>
      </c>
      <c r="U319" s="3"/>
      <c r="V319" s="3">
        <f t="shared" si="79"/>
        <v>34671.178670826026</v>
      </c>
      <c r="W319" s="7">
        <f t="shared" si="89"/>
        <v>6.6358839010611775E-3</v>
      </c>
      <c r="X319" s="8">
        <f t="shared" si="80"/>
        <v>7.9630606812734123E-2</v>
      </c>
    </row>
    <row r="320" spans="1:24" x14ac:dyDescent="0.3">
      <c r="A320">
        <v>305</v>
      </c>
      <c r="B320" s="3">
        <f t="shared" si="81"/>
        <v>41037.947180139723</v>
      </c>
      <c r="C320" s="5">
        <f t="shared" si="82"/>
        <v>880.51748865525144</v>
      </c>
      <c r="D320" s="3">
        <f t="shared" si="83"/>
        <v>273.58631453426483</v>
      </c>
      <c r="E320" s="5">
        <f t="shared" si="84"/>
        <v>606.93117412098661</v>
      </c>
      <c r="F320" s="3">
        <f t="shared" si="85"/>
        <v>40431.016006018734</v>
      </c>
      <c r="G320" s="3"/>
      <c r="H320" s="3">
        <f t="shared" si="73"/>
        <v>35391.821357811081</v>
      </c>
      <c r="I320" s="7">
        <f t="shared" si="74"/>
        <v>6.6666666666666376E-3</v>
      </c>
      <c r="J320" s="8">
        <f t="shared" si="75"/>
        <v>7.9999999999999655E-2</v>
      </c>
      <c r="K320" s="8"/>
      <c r="L320" s="8"/>
      <c r="M320" s="3"/>
      <c r="N320" s="3">
        <f t="shared" si="76"/>
        <v>-13.378165245201387</v>
      </c>
      <c r="O320">
        <v>305</v>
      </c>
      <c r="P320" s="3">
        <f t="shared" si="86"/>
        <v>40290.294083467888</v>
      </c>
      <c r="Q320" s="5">
        <f t="shared" si="77"/>
        <v>859.69469467085196</v>
      </c>
      <c r="R320" s="3">
        <f t="shared" si="78"/>
        <v>260.20814928906344</v>
      </c>
      <c r="S320" s="5">
        <f t="shared" si="87"/>
        <v>599.48654538178857</v>
      </c>
      <c r="T320" s="3">
        <f t="shared" si="88"/>
        <v>39690.807538086097</v>
      </c>
      <c r="U320" s="3"/>
      <c r="V320" s="3">
        <f t="shared" si="79"/>
        <v>34554.862848341989</v>
      </c>
      <c r="W320" s="7">
        <f t="shared" si="89"/>
        <v>6.6358123785961644E-3</v>
      </c>
      <c r="X320" s="8">
        <f t="shared" si="80"/>
        <v>7.9629748543153966E-2</v>
      </c>
    </row>
    <row r="321" spans="1:24" x14ac:dyDescent="0.3">
      <c r="A321">
        <v>306</v>
      </c>
      <c r="B321" s="3">
        <f t="shared" si="81"/>
        <v>40431.016006018734</v>
      </c>
      <c r="C321" s="5">
        <f t="shared" si="82"/>
        <v>880.51748865525144</v>
      </c>
      <c r="D321" s="3">
        <f t="shared" si="83"/>
        <v>269.54010670679156</v>
      </c>
      <c r="E321" s="5">
        <f t="shared" si="84"/>
        <v>610.97738194845988</v>
      </c>
      <c r="F321" s="3">
        <f t="shared" si="85"/>
        <v>39820.038624070272</v>
      </c>
      <c r="G321" s="3"/>
      <c r="H321" s="3">
        <f t="shared" si="73"/>
        <v>35272.708724862205</v>
      </c>
      <c r="I321" s="7">
        <f t="shared" si="74"/>
        <v>6.6666666666666723E-3</v>
      </c>
      <c r="J321" s="8">
        <f t="shared" si="75"/>
        <v>8.0000000000000071E-2</v>
      </c>
      <c r="K321" s="8"/>
      <c r="L321" s="8"/>
      <c r="M321" s="3"/>
      <c r="N321" s="3">
        <f t="shared" si="76"/>
        <v>-13.203641356652213</v>
      </c>
      <c r="O321">
        <v>306</v>
      </c>
      <c r="P321" s="3">
        <f t="shared" si="86"/>
        <v>39690.807538086097</v>
      </c>
      <c r="Q321" s="5">
        <f t="shared" si="77"/>
        <v>859.69469467085196</v>
      </c>
      <c r="R321" s="3">
        <f t="shared" si="78"/>
        <v>256.33646535013935</v>
      </c>
      <c r="S321" s="5">
        <f t="shared" si="87"/>
        <v>603.35822932071255</v>
      </c>
      <c r="T321" s="3">
        <f t="shared" si="88"/>
        <v>39087.449308765383</v>
      </c>
      <c r="U321" s="3"/>
      <c r="V321" s="3">
        <f t="shared" si="79"/>
        <v>34438.56703374003</v>
      </c>
      <c r="W321" s="7">
        <f t="shared" si="89"/>
        <v>6.6357424384604182E-3</v>
      </c>
      <c r="X321" s="8">
        <f t="shared" si="80"/>
        <v>7.9628909261525022E-2</v>
      </c>
    </row>
    <row r="322" spans="1:24" x14ac:dyDescent="0.3">
      <c r="A322">
        <v>307</v>
      </c>
      <c r="B322" s="3">
        <f t="shared" si="81"/>
        <v>39820.038624070272</v>
      </c>
      <c r="C322" s="5">
        <f t="shared" si="82"/>
        <v>880.51748865525144</v>
      </c>
      <c r="D322" s="3">
        <f t="shared" si="83"/>
        <v>265.46692416046852</v>
      </c>
      <c r="E322" s="5">
        <f t="shared" si="84"/>
        <v>615.05056449478298</v>
      </c>
      <c r="F322" s="3">
        <f t="shared" si="85"/>
        <v>39204.988059575488</v>
      </c>
      <c r="G322" s="3"/>
      <c r="H322" s="3">
        <f t="shared" si="73"/>
        <v>35153.621537893443</v>
      </c>
      <c r="I322" s="7">
        <f t="shared" si="74"/>
        <v>6.6666666666666411E-3</v>
      </c>
      <c r="J322" s="8">
        <f t="shared" si="75"/>
        <v>7.9999999999999696E-2</v>
      </c>
      <c r="K322" s="8"/>
      <c r="L322" s="8"/>
      <c r="M322" s="3"/>
      <c r="N322" s="3">
        <f t="shared" si="76"/>
        <v>-13.027147374692106</v>
      </c>
      <c r="O322">
        <v>307</v>
      </c>
      <c r="P322" s="3">
        <f t="shared" si="86"/>
        <v>39087.449308765383</v>
      </c>
      <c r="Q322" s="5">
        <f t="shared" si="77"/>
        <v>859.69469467085196</v>
      </c>
      <c r="R322" s="3">
        <f t="shared" si="78"/>
        <v>252.43977678577642</v>
      </c>
      <c r="S322" s="5">
        <f t="shared" si="87"/>
        <v>607.25491788507554</v>
      </c>
      <c r="T322" s="3">
        <f t="shared" si="88"/>
        <v>38480.194390880308</v>
      </c>
      <c r="U322" s="3"/>
      <c r="V322" s="3">
        <f t="shared" si="79"/>
        <v>34322.296063362519</v>
      </c>
      <c r="W322" s="7">
        <f t="shared" si="89"/>
        <v>6.6356740668604601E-3</v>
      </c>
      <c r="X322" s="8">
        <f t="shared" si="80"/>
        <v>7.9628088802325525E-2</v>
      </c>
    </row>
    <row r="323" spans="1:24" x14ac:dyDescent="0.3">
      <c r="A323">
        <v>308</v>
      </c>
      <c r="B323" s="3">
        <f t="shared" si="81"/>
        <v>39204.988059575488</v>
      </c>
      <c r="C323" s="5">
        <f t="shared" si="82"/>
        <v>880.51748865525144</v>
      </c>
      <c r="D323" s="3">
        <f t="shared" si="83"/>
        <v>261.36658706383662</v>
      </c>
      <c r="E323" s="5">
        <f t="shared" si="84"/>
        <v>619.15090159141482</v>
      </c>
      <c r="F323" s="3">
        <f t="shared" si="85"/>
        <v>38585.837157984075</v>
      </c>
      <c r="G323" s="3"/>
      <c r="H323" s="3">
        <f t="shared" si="73"/>
        <v>35034.56468388113</v>
      </c>
      <c r="I323" s="7">
        <f t="shared" si="74"/>
        <v>6.6666666666667044E-3</v>
      </c>
      <c r="J323" s="8">
        <f t="shared" si="75"/>
        <v>8.000000000000046E-2</v>
      </c>
      <c r="K323" s="8"/>
      <c r="L323" s="8"/>
      <c r="M323" s="3"/>
      <c r="N323" s="3">
        <f t="shared" si="76"/>
        <v>-12.848664956067978</v>
      </c>
      <c r="O323">
        <v>308</v>
      </c>
      <c r="P323" s="3">
        <f t="shared" si="86"/>
        <v>38480.194390880308</v>
      </c>
      <c r="Q323" s="5">
        <f t="shared" si="77"/>
        <v>859.69469467085196</v>
      </c>
      <c r="R323" s="3">
        <f t="shared" si="78"/>
        <v>248.51792210776864</v>
      </c>
      <c r="S323" s="5">
        <f t="shared" si="87"/>
        <v>611.17677256308332</v>
      </c>
      <c r="T323" s="3">
        <f t="shared" si="88"/>
        <v>37869.017618317223</v>
      </c>
      <c r="U323" s="3"/>
      <c r="V323" s="3">
        <f t="shared" si="79"/>
        <v>34206.054708616794</v>
      </c>
      <c r="W323" s="7">
        <f t="shared" si="89"/>
        <v>6.635607250185865E-3</v>
      </c>
      <c r="X323" s="8">
        <f t="shared" si="80"/>
        <v>7.9627287002230374E-2</v>
      </c>
    </row>
    <row r="324" spans="1:24" x14ac:dyDescent="0.3">
      <c r="A324">
        <v>309</v>
      </c>
      <c r="B324" s="3">
        <f t="shared" si="81"/>
        <v>38585.837157984075</v>
      </c>
      <c r="C324" s="5">
        <f t="shared" si="82"/>
        <v>880.51748865525144</v>
      </c>
      <c r="D324" s="3">
        <f t="shared" si="83"/>
        <v>257.23891438656051</v>
      </c>
      <c r="E324" s="5">
        <f t="shared" si="84"/>
        <v>623.27857426869093</v>
      </c>
      <c r="F324" s="3">
        <f t="shared" si="85"/>
        <v>37962.558583715385</v>
      </c>
      <c r="G324" s="3"/>
      <c r="H324" s="3">
        <f t="shared" si="73"/>
        <v>34915.542983957392</v>
      </c>
      <c r="I324" s="7">
        <f t="shared" si="74"/>
        <v>6.6666666666666775E-3</v>
      </c>
      <c r="J324" s="8">
        <f t="shared" si="75"/>
        <v>8.0000000000000127E-2</v>
      </c>
      <c r="K324" s="8"/>
      <c r="L324" s="8"/>
      <c r="M324" s="3"/>
      <c r="N324" s="3">
        <f t="shared" si="76"/>
        <v>-12.668175601595124</v>
      </c>
      <c r="O324">
        <v>309</v>
      </c>
      <c r="P324" s="3">
        <f t="shared" si="86"/>
        <v>37869.017618317223</v>
      </c>
      <c r="Q324" s="5">
        <f t="shared" si="77"/>
        <v>859.69469467085196</v>
      </c>
      <c r="R324" s="3">
        <f t="shared" si="78"/>
        <v>244.57073878496539</v>
      </c>
      <c r="S324" s="5">
        <f t="shared" si="87"/>
        <v>615.12395588588652</v>
      </c>
      <c r="T324" s="3">
        <f t="shared" si="88"/>
        <v>37253.893662431336</v>
      </c>
      <c r="U324" s="3"/>
      <c r="V324" s="3">
        <f t="shared" si="79"/>
        <v>34089.847676623125</v>
      </c>
      <c r="W324" s="7">
        <f t="shared" si="89"/>
        <v>6.6355419750053282E-3</v>
      </c>
      <c r="X324" s="8">
        <f t="shared" si="80"/>
        <v>7.9626503700063939E-2</v>
      </c>
    </row>
    <row r="325" spans="1:24" x14ac:dyDescent="0.3">
      <c r="A325">
        <v>310</v>
      </c>
      <c r="B325" s="3">
        <f t="shared" si="81"/>
        <v>37962.558583715385</v>
      </c>
      <c r="C325" s="5">
        <f t="shared" si="82"/>
        <v>880.51748865525144</v>
      </c>
      <c r="D325" s="3">
        <f t="shared" si="83"/>
        <v>253.08372389143591</v>
      </c>
      <c r="E325" s="5">
        <f t="shared" si="84"/>
        <v>627.43376476381559</v>
      </c>
      <c r="F325" s="3">
        <f t="shared" si="85"/>
        <v>37335.124818951568</v>
      </c>
      <c r="G325" s="3"/>
      <c r="H325" s="3">
        <f t="shared" si="73"/>
        <v>34796.561194067988</v>
      </c>
      <c r="I325" s="7">
        <f t="shared" si="74"/>
        <v>6.6666666666667243E-3</v>
      </c>
      <c r="J325" s="8">
        <f t="shared" si="75"/>
        <v>8.0000000000000696E-2</v>
      </c>
      <c r="K325" s="8"/>
      <c r="L325" s="8"/>
      <c r="M325" s="3"/>
      <c r="N325" s="3">
        <f t="shared" si="76"/>
        <v>-12.485660654900215</v>
      </c>
      <c r="O325">
        <v>310</v>
      </c>
      <c r="P325" s="3">
        <f t="shared" si="86"/>
        <v>37253.893662431336</v>
      </c>
      <c r="Q325" s="5">
        <f t="shared" si="77"/>
        <v>859.69469467085196</v>
      </c>
      <c r="R325" s="3">
        <f t="shared" si="78"/>
        <v>240.59806323653569</v>
      </c>
      <c r="S325" s="5">
        <f t="shared" si="87"/>
        <v>619.09663143431624</v>
      </c>
      <c r="T325" s="3">
        <f t="shared" si="88"/>
        <v>36634.797030997019</v>
      </c>
      <c r="U325" s="3"/>
      <c r="V325" s="3">
        <f t="shared" si="79"/>
        <v>33973.679610856969</v>
      </c>
      <c r="W325" s="7">
        <f t="shared" si="89"/>
        <v>6.6354782280639299E-3</v>
      </c>
      <c r="X325" s="8">
        <f t="shared" si="80"/>
        <v>7.9625738736767163E-2</v>
      </c>
    </row>
    <row r="326" spans="1:24" x14ac:dyDescent="0.3">
      <c r="A326">
        <v>311</v>
      </c>
      <c r="B326" s="3">
        <f t="shared" si="81"/>
        <v>37335.124818951568</v>
      </c>
      <c r="C326" s="5">
        <f t="shared" si="82"/>
        <v>880.51748865525144</v>
      </c>
      <c r="D326" s="3">
        <f t="shared" si="83"/>
        <v>248.9008321263438</v>
      </c>
      <c r="E326" s="5">
        <f t="shared" si="84"/>
        <v>631.6166565289077</v>
      </c>
      <c r="F326" s="3">
        <f t="shared" si="85"/>
        <v>36703.508162422659</v>
      </c>
      <c r="G326" s="3"/>
      <c r="H326" s="3">
        <f t="shared" si="73"/>
        <v>34677.624005624268</v>
      </c>
      <c r="I326" s="7">
        <f t="shared" si="74"/>
        <v>6.6666666666668753E-3</v>
      </c>
      <c r="J326" s="8">
        <f t="shared" si="75"/>
        <v>8.00000000000025E-2</v>
      </c>
      <c r="K326" s="8"/>
      <c r="L326" s="8"/>
      <c r="M326" s="3"/>
      <c r="N326" s="3">
        <f t="shared" si="76"/>
        <v>-12.301101301154716</v>
      </c>
      <c r="O326">
        <v>311</v>
      </c>
      <c r="P326" s="3">
        <f t="shared" si="86"/>
        <v>36634.797030997019</v>
      </c>
      <c r="Q326" s="5">
        <f t="shared" si="77"/>
        <v>859.69469467085196</v>
      </c>
      <c r="R326" s="3">
        <f t="shared" si="78"/>
        <v>236.59973082518908</v>
      </c>
      <c r="S326" s="5">
        <f t="shared" si="87"/>
        <v>623.09496384566285</v>
      </c>
      <c r="T326" s="3">
        <f t="shared" si="88"/>
        <v>36011.702067151353</v>
      </c>
      <c r="U326" s="3"/>
      <c r="V326" s="3">
        <f t="shared" si="79"/>
        <v>33857.555091785471</v>
      </c>
      <c r="W326" s="7">
        <f t="shared" si="89"/>
        <v>6.635415996280267E-3</v>
      </c>
      <c r="X326" s="8">
        <f t="shared" si="80"/>
        <v>7.9624991955363211E-2</v>
      </c>
    </row>
    <row r="327" spans="1:24" x14ac:dyDescent="0.3">
      <c r="A327">
        <v>312</v>
      </c>
      <c r="B327" s="3">
        <f t="shared" si="81"/>
        <v>36703.508162422659</v>
      </c>
      <c r="C327" s="5">
        <f t="shared" si="82"/>
        <v>880.51748865525144</v>
      </c>
      <c r="D327" s="3">
        <f t="shared" si="83"/>
        <v>244.69005441615107</v>
      </c>
      <c r="E327" s="5">
        <f t="shared" si="84"/>
        <v>635.8274342391004</v>
      </c>
      <c r="F327" s="3">
        <f t="shared" si="85"/>
        <v>36067.680728183557</v>
      </c>
      <c r="G327" s="3"/>
      <c r="H327" s="3">
        <f t="shared" si="73"/>
        <v>34558.736046149272</v>
      </c>
      <c r="I327" s="7">
        <f t="shared" si="74"/>
        <v>6.6666666666666671E-3</v>
      </c>
      <c r="J327" s="8">
        <f t="shared" si="75"/>
        <v>0.08</v>
      </c>
      <c r="K327" s="8"/>
      <c r="L327" s="8"/>
      <c r="M327" s="3"/>
      <c r="N327" s="3">
        <f t="shared" si="76"/>
        <v>-12.114478565798578</v>
      </c>
      <c r="O327">
        <v>312</v>
      </c>
      <c r="P327" s="3">
        <f t="shared" si="86"/>
        <v>36011.702067151353</v>
      </c>
      <c r="Q327" s="5">
        <f t="shared" si="77"/>
        <v>859.69469467085196</v>
      </c>
      <c r="R327" s="3">
        <f t="shared" si="78"/>
        <v>232.57557585035249</v>
      </c>
      <c r="S327" s="5">
        <f t="shared" si="87"/>
        <v>627.11911882049947</v>
      </c>
      <c r="T327" s="3">
        <f t="shared" si="88"/>
        <v>35384.582948330855</v>
      </c>
      <c r="U327" s="3"/>
      <c r="V327" s="3">
        <f t="shared" si="79"/>
        <v>33741.478637498352</v>
      </c>
      <c r="W327" s="7">
        <f t="shared" si="89"/>
        <v>6.6353552667428256E-3</v>
      </c>
      <c r="X327" s="8">
        <f t="shared" si="80"/>
        <v>7.9624263200913911E-2</v>
      </c>
    </row>
    <row r="328" spans="1:24" x14ac:dyDescent="0.3">
      <c r="A328">
        <v>313</v>
      </c>
      <c r="B328" s="3">
        <f t="shared" si="81"/>
        <v>36067.680728183557</v>
      </c>
      <c r="C328" s="5">
        <f t="shared" si="82"/>
        <v>880.51748865525144</v>
      </c>
      <c r="D328" s="3">
        <f t="shared" si="83"/>
        <v>240.45120485455706</v>
      </c>
      <c r="E328" s="5">
        <f t="shared" si="84"/>
        <v>640.06628380069435</v>
      </c>
      <c r="F328" s="3">
        <f t="shared" si="85"/>
        <v>35427.61444438286</v>
      </c>
      <c r="G328" s="3"/>
      <c r="H328" s="3">
        <f t="shared" si="73"/>
        <v>34439.901879918252</v>
      </c>
      <c r="I328" s="7">
        <f t="shared" si="74"/>
        <v>6.6666666666666497E-3</v>
      </c>
      <c r="J328" s="8">
        <f t="shared" si="75"/>
        <v>7.9999999999999793E-2</v>
      </c>
      <c r="K328" s="8"/>
      <c r="L328" s="8"/>
      <c r="M328" s="3"/>
      <c r="N328" s="3">
        <f t="shared" si="76"/>
        <v>-11.925773313253615</v>
      </c>
      <c r="O328">
        <v>313</v>
      </c>
      <c r="P328" s="3">
        <f t="shared" si="86"/>
        <v>35384.582948330855</v>
      </c>
      <c r="Q328" s="5">
        <f t="shared" si="77"/>
        <v>859.69469467085196</v>
      </c>
      <c r="R328" s="3">
        <f t="shared" si="78"/>
        <v>228.52543154130345</v>
      </c>
      <c r="S328" s="5">
        <f t="shared" si="87"/>
        <v>631.16926312954854</v>
      </c>
      <c r="T328" s="3">
        <f t="shared" si="88"/>
        <v>34753.413685201303</v>
      </c>
      <c r="U328" s="3"/>
      <c r="V328" s="3">
        <f t="shared" si="79"/>
        <v>33625.454704333242</v>
      </c>
      <c r="W328" s="7">
        <f t="shared" si="89"/>
        <v>6.635296026709551E-3</v>
      </c>
      <c r="X328" s="8">
        <f t="shared" si="80"/>
        <v>7.9623552320514615E-2</v>
      </c>
    </row>
    <row r="329" spans="1:24" x14ac:dyDescent="0.3">
      <c r="A329">
        <v>314</v>
      </c>
      <c r="B329" s="3">
        <f t="shared" si="81"/>
        <v>35427.61444438286</v>
      </c>
      <c r="C329" s="5">
        <f t="shared" si="82"/>
        <v>880.51748865525144</v>
      </c>
      <c r="D329" s="3">
        <f t="shared" si="83"/>
        <v>236.18409629588575</v>
      </c>
      <c r="E329" s="5">
        <f t="shared" si="84"/>
        <v>644.33339235936569</v>
      </c>
      <c r="F329" s="3">
        <f t="shared" si="85"/>
        <v>34783.281052023493</v>
      </c>
      <c r="G329" s="3"/>
      <c r="H329" s="3">
        <f t="shared" si="73"/>
        <v>34321.12600859339</v>
      </c>
      <c r="I329" s="7">
        <f t="shared" si="74"/>
        <v>6.6666666666666402E-3</v>
      </c>
      <c r="J329" s="8">
        <f t="shared" si="75"/>
        <v>7.9999999999999682E-2</v>
      </c>
      <c r="K329" s="8"/>
      <c r="L329" s="8"/>
      <c r="M329" s="3"/>
      <c r="N329" s="3">
        <f t="shared" si="76"/>
        <v>-11.734966245627334</v>
      </c>
      <c r="O329">
        <v>314</v>
      </c>
      <c r="P329" s="3">
        <f t="shared" si="86"/>
        <v>34753.413685201303</v>
      </c>
      <c r="Q329" s="5">
        <f t="shared" si="77"/>
        <v>859.69469467085196</v>
      </c>
      <c r="R329" s="3">
        <f t="shared" si="78"/>
        <v>224.44913005025842</v>
      </c>
      <c r="S329" s="5">
        <f t="shared" si="87"/>
        <v>635.24556462059354</v>
      </c>
      <c r="T329" s="3">
        <f t="shared" si="88"/>
        <v>34118.168120580711</v>
      </c>
      <c r="U329" s="3"/>
      <c r="V329" s="3">
        <f t="shared" si="79"/>
        <v>33509.487687495413</v>
      </c>
      <c r="W329" s="7">
        <f t="shared" si="89"/>
        <v>6.6352382636026726E-3</v>
      </c>
      <c r="X329" s="8">
        <f t="shared" si="80"/>
        <v>7.9622859163232071E-2</v>
      </c>
    </row>
    <row r="330" spans="1:24" x14ac:dyDescent="0.3">
      <c r="A330">
        <v>315</v>
      </c>
      <c r="B330" s="3">
        <f t="shared" si="81"/>
        <v>34783.281052023493</v>
      </c>
      <c r="C330" s="5">
        <f t="shared" si="82"/>
        <v>880.51748865525144</v>
      </c>
      <c r="D330" s="3">
        <f t="shared" si="83"/>
        <v>231.88854034682331</v>
      </c>
      <c r="E330" s="5">
        <f t="shared" si="84"/>
        <v>648.62894830842811</v>
      </c>
      <c r="F330" s="3">
        <f t="shared" si="85"/>
        <v>34134.652103715067</v>
      </c>
      <c r="G330" s="3"/>
      <c r="H330" s="3">
        <f t="shared" si="73"/>
        <v>34202.412871852997</v>
      </c>
      <c r="I330" s="7">
        <f t="shared" si="74"/>
        <v>6.6666666666666818E-3</v>
      </c>
      <c r="J330" s="8">
        <f t="shared" si="75"/>
        <v>8.0000000000000182E-2</v>
      </c>
      <c r="K330" s="8"/>
      <c r="L330" s="8"/>
      <c r="M330" s="3"/>
      <c r="N330" s="3">
        <f t="shared" si="76"/>
        <v>-11.542037901406218</v>
      </c>
      <c r="O330">
        <v>315</v>
      </c>
      <c r="P330" s="3">
        <f t="shared" si="86"/>
        <v>34118.168120580711</v>
      </c>
      <c r="Q330" s="5">
        <f t="shared" si="77"/>
        <v>859.69469467085196</v>
      </c>
      <c r="R330" s="3">
        <f t="shared" si="78"/>
        <v>220.34650244541709</v>
      </c>
      <c r="S330" s="5">
        <f t="shared" si="87"/>
        <v>639.3481922254349</v>
      </c>
      <c r="T330" s="3">
        <f t="shared" si="88"/>
        <v>33478.819928355275</v>
      </c>
      <c r="U330" s="3"/>
      <c r="V330" s="3">
        <f t="shared" si="79"/>
        <v>33393.581921672048</v>
      </c>
      <c r="W330" s="7">
        <f t="shared" si="89"/>
        <v>6.6351819650074962E-3</v>
      </c>
      <c r="X330" s="8">
        <f t="shared" si="80"/>
        <v>7.9622183580089961E-2</v>
      </c>
    </row>
    <row r="331" spans="1:24" x14ac:dyDescent="0.3">
      <c r="A331">
        <v>316</v>
      </c>
      <c r="B331" s="3">
        <f t="shared" si="81"/>
        <v>34134.652103715067</v>
      </c>
      <c r="C331" s="5">
        <f t="shared" si="82"/>
        <v>880.51748865525144</v>
      </c>
      <c r="D331" s="3">
        <f t="shared" si="83"/>
        <v>227.56434735810046</v>
      </c>
      <c r="E331" s="5">
        <f t="shared" si="84"/>
        <v>652.95314129715098</v>
      </c>
      <c r="F331" s="3">
        <f t="shared" si="85"/>
        <v>33481.698962417919</v>
      </c>
      <c r="G331" s="3"/>
      <c r="H331" s="3">
        <f t="shared" si="73"/>
        <v>34083.766848014966</v>
      </c>
      <c r="I331" s="7">
        <f t="shared" si="74"/>
        <v>6.6666666666666489E-3</v>
      </c>
      <c r="J331" s="8">
        <f t="shared" si="75"/>
        <v>7.9999999999999793E-2</v>
      </c>
      <c r="K331" s="8"/>
      <c r="L331" s="8"/>
      <c r="M331" s="3"/>
      <c r="N331" s="3">
        <f t="shared" si="76"/>
        <v>-11.346968654139317</v>
      </c>
      <c r="O331">
        <v>316</v>
      </c>
      <c r="P331" s="3">
        <f t="shared" si="86"/>
        <v>33478.819928355275</v>
      </c>
      <c r="Q331" s="5">
        <f t="shared" si="77"/>
        <v>859.69469467085196</v>
      </c>
      <c r="R331" s="3">
        <f t="shared" si="78"/>
        <v>216.21737870396115</v>
      </c>
      <c r="S331" s="5">
        <f t="shared" si="87"/>
        <v>643.47731596689084</v>
      </c>
      <c r="T331" s="3">
        <f t="shared" si="88"/>
        <v>32835.342612388384</v>
      </c>
      <c r="U331" s="3"/>
      <c r="V331" s="3">
        <f t="shared" si="79"/>
        <v>33277.741681641019</v>
      </c>
      <c r="W331" s="7">
        <f t="shared" si="89"/>
        <v>6.6351271186693289E-3</v>
      </c>
      <c r="X331" s="8">
        <f t="shared" si="80"/>
        <v>7.9621525424031947E-2</v>
      </c>
    </row>
    <row r="332" spans="1:24" x14ac:dyDescent="0.3">
      <c r="A332">
        <v>317</v>
      </c>
      <c r="B332" s="3">
        <f t="shared" si="81"/>
        <v>33481.698962417919</v>
      </c>
      <c r="C332" s="5">
        <f t="shared" si="82"/>
        <v>880.51748865525144</v>
      </c>
      <c r="D332" s="3">
        <f t="shared" si="83"/>
        <v>223.21132641611948</v>
      </c>
      <c r="E332" s="5">
        <f t="shared" si="84"/>
        <v>657.30616223913194</v>
      </c>
      <c r="F332" s="3">
        <f t="shared" si="85"/>
        <v>32824.392800178786</v>
      </c>
      <c r="G332" s="3"/>
      <c r="H332" s="3">
        <f t="shared" si="73"/>
        <v>33965.192254654867</v>
      </c>
      <c r="I332" s="7">
        <f t="shared" si="74"/>
        <v>6.6666666666667087E-3</v>
      </c>
      <c r="J332" s="8">
        <f t="shared" si="75"/>
        <v>8.0000000000000501E-2</v>
      </c>
      <c r="K332" s="8"/>
      <c r="L332" s="8"/>
      <c r="M332" s="3"/>
      <c r="N332" s="3">
        <f t="shared" si="76"/>
        <v>-11.149738711111155</v>
      </c>
      <c r="O332">
        <v>317</v>
      </c>
      <c r="P332" s="3">
        <f t="shared" si="86"/>
        <v>32835.342612388384</v>
      </c>
      <c r="Q332" s="5">
        <f t="shared" si="77"/>
        <v>859.69469467085196</v>
      </c>
      <c r="R332" s="3">
        <f t="shared" si="78"/>
        <v>212.06158770500832</v>
      </c>
      <c r="S332" s="5">
        <f t="shared" si="87"/>
        <v>647.63310696584358</v>
      </c>
      <c r="T332" s="3">
        <f t="shared" si="88"/>
        <v>32187.709505422539</v>
      </c>
      <c r="U332" s="3"/>
      <c r="V332" s="3">
        <f t="shared" si="79"/>
        <v>33161.971182874309</v>
      </c>
      <c r="W332" s="7">
        <f t="shared" si="89"/>
        <v>6.6350737124911807E-3</v>
      </c>
      <c r="X332" s="8">
        <f t="shared" si="80"/>
        <v>7.9620884549894161E-2</v>
      </c>
    </row>
    <row r="333" spans="1:24" x14ac:dyDescent="0.3">
      <c r="A333">
        <v>318</v>
      </c>
      <c r="B333" s="3">
        <f t="shared" si="81"/>
        <v>32824.392800178786</v>
      </c>
      <c r="C333" s="5">
        <f t="shared" si="82"/>
        <v>880.51748865525144</v>
      </c>
      <c r="D333" s="3">
        <f t="shared" si="83"/>
        <v>218.82928533452525</v>
      </c>
      <c r="E333" s="5">
        <f t="shared" si="84"/>
        <v>661.68820332072619</v>
      </c>
      <c r="F333" s="3">
        <f t="shared" si="85"/>
        <v>32162.704596858061</v>
      </c>
      <c r="G333" s="3"/>
      <c r="H333" s="3">
        <f t="shared" si="73"/>
        <v>33846.693349218411</v>
      </c>
      <c r="I333" s="7">
        <f t="shared" si="74"/>
        <v>6.6666666666667478E-3</v>
      </c>
      <c r="J333" s="8">
        <f t="shared" si="75"/>
        <v>8.0000000000000973E-2</v>
      </c>
      <c r="K333" s="8"/>
      <c r="L333" s="8"/>
      <c r="M333" s="3"/>
      <c r="N333" s="3">
        <f t="shared" si="76"/>
        <v>-10.950328112004684</v>
      </c>
      <c r="O333">
        <v>318</v>
      </c>
      <c r="P333" s="3">
        <f t="shared" si="86"/>
        <v>32187.709505422539</v>
      </c>
      <c r="Q333" s="5">
        <f t="shared" si="77"/>
        <v>859.69469467085196</v>
      </c>
      <c r="R333" s="3">
        <f t="shared" si="78"/>
        <v>207.87895722252057</v>
      </c>
      <c r="S333" s="5">
        <f t="shared" si="87"/>
        <v>651.81573744833145</v>
      </c>
      <c r="T333" s="3">
        <f t="shared" si="88"/>
        <v>31535.893767974208</v>
      </c>
      <c r="U333" s="3"/>
      <c r="V333" s="3">
        <f t="shared" si="79"/>
        <v>33046.274582136022</v>
      </c>
      <c r="W333" s="7">
        <f t="shared" si="89"/>
        <v>6.6350217345314128E-3</v>
      </c>
      <c r="X333" s="8">
        <f t="shared" si="80"/>
        <v>7.9620260814376953E-2</v>
      </c>
    </row>
    <row r="334" spans="1:24" x14ac:dyDescent="0.3">
      <c r="A334">
        <v>319</v>
      </c>
      <c r="B334" s="3">
        <f t="shared" si="81"/>
        <v>32162.704596858061</v>
      </c>
      <c r="C334" s="5">
        <f t="shared" si="82"/>
        <v>880.51748865525144</v>
      </c>
      <c r="D334" s="3">
        <f t="shared" si="83"/>
        <v>214.41803064572042</v>
      </c>
      <c r="E334" s="5">
        <f t="shared" si="84"/>
        <v>666.09945800953096</v>
      </c>
      <c r="F334" s="3">
        <f t="shared" si="85"/>
        <v>31496.605138848528</v>
      </c>
      <c r="G334" s="3"/>
      <c r="H334" s="3">
        <f t="shared" si="73"/>
        <v>33728.274329628497</v>
      </c>
      <c r="I334" s="7">
        <f t="shared" si="74"/>
        <v>6.6666666666671632E-3</v>
      </c>
      <c r="J334" s="8">
        <f t="shared" si="75"/>
        <v>8.0000000000005955E-2</v>
      </c>
      <c r="K334" s="8"/>
      <c r="L334" s="8"/>
      <c r="M334" s="3"/>
      <c r="N334" s="3">
        <f t="shared" si="76"/>
        <v>-10.748716727553671</v>
      </c>
      <c r="O334">
        <v>319</v>
      </c>
      <c r="P334" s="3">
        <f t="shared" si="86"/>
        <v>31535.893767974208</v>
      </c>
      <c r="Q334" s="5">
        <f t="shared" si="77"/>
        <v>859.69469467085196</v>
      </c>
      <c r="R334" s="3">
        <f t="shared" si="78"/>
        <v>203.66931391816675</v>
      </c>
      <c r="S334" s="5">
        <f t="shared" si="87"/>
        <v>656.02538075268524</v>
      </c>
      <c r="T334" s="3">
        <f t="shared" si="88"/>
        <v>30879.868387221522</v>
      </c>
      <c r="U334" s="3"/>
      <c r="V334" s="3">
        <f t="shared" si="79"/>
        <v>32930.655978075076</v>
      </c>
      <c r="W334" s="7">
        <f t="shared" si="89"/>
        <v>6.6349711730014204E-3</v>
      </c>
      <c r="X334" s="8">
        <f t="shared" si="80"/>
        <v>7.9619654076017038E-2</v>
      </c>
    </row>
    <row r="335" spans="1:24" x14ac:dyDescent="0.3">
      <c r="A335">
        <v>320</v>
      </c>
      <c r="B335" s="3">
        <f t="shared" si="81"/>
        <v>31496.605138848528</v>
      </c>
      <c r="C335" s="5">
        <f t="shared" si="82"/>
        <v>880.51748865525144</v>
      </c>
      <c r="D335" s="3">
        <f t="shared" si="83"/>
        <v>209.97736759232353</v>
      </c>
      <c r="E335" s="5">
        <f t="shared" si="84"/>
        <v>670.54012106292794</v>
      </c>
      <c r="F335" s="3">
        <f t="shared" si="85"/>
        <v>30826.065017785601</v>
      </c>
      <c r="G335" s="3"/>
      <c r="H335" s="3">
        <f t="shared" si="73"/>
        <v>33609.93933488692</v>
      </c>
      <c r="I335" s="7">
        <f t="shared" si="74"/>
        <v>6.6666666666666506E-3</v>
      </c>
      <c r="J335" s="8">
        <f t="shared" si="75"/>
        <v>7.9999999999999807E-2</v>
      </c>
      <c r="K335" s="8"/>
      <c r="L335" s="8"/>
      <c r="M335" s="3"/>
      <c r="N335" s="3">
        <f t="shared" si="76"/>
        <v>-10.544884258184538</v>
      </c>
      <c r="O335">
        <v>320</v>
      </c>
      <c r="P335" s="3">
        <f t="shared" si="86"/>
        <v>30879.868387221522</v>
      </c>
      <c r="Q335" s="5">
        <f t="shared" si="77"/>
        <v>859.69469467085196</v>
      </c>
      <c r="R335" s="3">
        <f t="shared" si="78"/>
        <v>199.43248333413899</v>
      </c>
      <c r="S335" s="5">
        <f t="shared" si="87"/>
        <v>660.26221133671299</v>
      </c>
      <c r="T335" s="3">
        <f t="shared" si="88"/>
        <v>30219.606175884808</v>
      </c>
      <c r="U335" s="3"/>
      <c r="V335" s="3">
        <f t="shared" si="79"/>
        <v>32815.119411812651</v>
      </c>
      <c r="W335" s="7">
        <f t="shared" si="89"/>
        <v>6.6349220162610079E-3</v>
      </c>
      <c r="X335" s="8">
        <f t="shared" si="80"/>
        <v>7.9619064195132094E-2</v>
      </c>
    </row>
    <row r="336" spans="1:24" x14ac:dyDescent="0.3">
      <c r="A336">
        <v>321</v>
      </c>
      <c r="B336" s="3">
        <f t="shared" si="81"/>
        <v>30826.065017785601</v>
      </c>
      <c r="C336" s="5">
        <f t="shared" si="82"/>
        <v>880.51748865525144</v>
      </c>
      <c r="D336" s="3">
        <f t="shared" si="83"/>
        <v>205.50710011857069</v>
      </c>
      <c r="E336" s="5">
        <f t="shared" si="84"/>
        <v>675.01038853668069</v>
      </c>
      <c r="F336" s="3">
        <f t="shared" si="85"/>
        <v>30151.05462924892</v>
      </c>
      <c r="G336" s="3"/>
      <c r="H336" s="3">
        <f t="shared" si="73"/>
        <v>33491.692445670626</v>
      </c>
      <c r="I336" s="7">
        <f t="shared" si="74"/>
        <v>6.6666666666666818E-3</v>
      </c>
      <c r="J336" s="8">
        <f t="shared" si="75"/>
        <v>8.0000000000000182E-2</v>
      </c>
      <c r="K336" s="8"/>
      <c r="L336" s="8"/>
      <c r="M336" s="3"/>
      <c r="N336" s="3">
        <f t="shared" si="76"/>
        <v>-10.338810232647972</v>
      </c>
      <c r="O336">
        <v>321</v>
      </c>
      <c r="P336" s="3">
        <f t="shared" si="86"/>
        <v>30219.606175884808</v>
      </c>
      <c r="Q336" s="5">
        <f t="shared" si="77"/>
        <v>859.69469467085196</v>
      </c>
      <c r="R336" s="3">
        <f t="shared" si="78"/>
        <v>195.16828988592272</v>
      </c>
      <c r="S336" s="5">
        <f t="shared" si="87"/>
        <v>664.52640478492924</v>
      </c>
      <c r="T336" s="3">
        <f t="shared" si="88"/>
        <v>29555.079771099878</v>
      </c>
      <c r="U336" s="3"/>
      <c r="V336" s="3">
        <f t="shared" si="79"/>
        <v>32699.668867524397</v>
      </c>
      <c r="W336" s="7">
        <f t="shared" si="89"/>
        <v>6.6348742528212767E-3</v>
      </c>
      <c r="X336" s="8">
        <f t="shared" si="80"/>
        <v>7.9618491033855321E-2</v>
      </c>
    </row>
    <row r="337" spans="1:24" x14ac:dyDescent="0.3">
      <c r="A337">
        <v>322</v>
      </c>
      <c r="B337" s="3">
        <f t="shared" si="81"/>
        <v>30151.05462924892</v>
      </c>
      <c r="C337" s="5">
        <f t="shared" si="82"/>
        <v>880.51748865525144</v>
      </c>
      <c r="D337" s="3">
        <f t="shared" si="83"/>
        <v>201.00703086165947</v>
      </c>
      <c r="E337" s="5">
        <f t="shared" si="84"/>
        <v>679.51045779359197</v>
      </c>
      <c r="F337" s="3">
        <f t="shared" si="85"/>
        <v>29471.544171455327</v>
      </c>
      <c r="G337" s="3"/>
      <c r="H337" s="3">
        <f t="shared" ref="H337:H375" si="90">A337*C337/(1+$C$6)^A337</f>
        <v>33373.537684922769</v>
      </c>
      <c r="I337" s="7">
        <f t="shared" ref="I337:I375" si="91">RATE(A337,$C$10,$E$4,-F337)</f>
        <v>6.6666666666666584E-3</v>
      </c>
      <c r="J337" s="8">
        <f t="shared" ref="J337:J375" si="92">I337*12</f>
        <v>7.9999999999999905E-2</v>
      </c>
      <c r="K337" s="8"/>
      <c r="L337" s="8"/>
      <c r="M337" s="3"/>
      <c r="N337" s="3">
        <f t="shared" ref="N337:N375" si="93">R337-D337</f>
        <v>-10.130474006639417</v>
      </c>
      <c r="O337">
        <v>322</v>
      </c>
      <c r="P337" s="3">
        <f t="shared" si="86"/>
        <v>29555.079771099878</v>
      </c>
      <c r="Q337" s="5">
        <f t="shared" ref="Q337:Q375" si="94">-$Q$10</f>
        <v>859.69469467085196</v>
      </c>
      <c r="R337" s="3">
        <f t="shared" ref="R337:R375" si="95">$Q$6*P337</f>
        <v>190.87655685502006</v>
      </c>
      <c r="S337" s="5">
        <f t="shared" si="87"/>
        <v>668.81813781583196</v>
      </c>
      <c r="T337" s="3">
        <f t="shared" si="88"/>
        <v>28886.261633284044</v>
      </c>
      <c r="U337" s="3"/>
      <c r="V337" s="3">
        <f t="shared" ref="V337:V375" si="96">O337*Q337/(1+$C$6)^O337</f>
        <v>32584.308273017443</v>
      </c>
      <c r="W337" s="7">
        <f t="shared" si="89"/>
        <v>6.6348278713369126E-3</v>
      </c>
      <c r="X337" s="8">
        <f t="shared" ref="X337:X375" si="97">W337*12</f>
        <v>7.9617934456042955E-2</v>
      </c>
    </row>
    <row r="338" spans="1:24" x14ac:dyDescent="0.3">
      <c r="A338">
        <v>323</v>
      </c>
      <c r="B338" s="3">
        <f t="shared" ref="B338:B375" si="98">F337</f>
        <v>29471.544171455327</v>
      </c>
      <c r="C338" s="5">
        <f t="shared" ref="C338:C375" si="99">-$C$10</f>
        <v>880.51748865525144</v>
      </c>
      <c r="D338" s="3">
        <f t="shared" ref="D338:D375" si="100">$C$6*B338</f>
        <v>196.47696114303554</v>
      </c>
      <c r="E338" s="5">
        <f t="shared" ref="E338:E375" si="101">C338-D338</f>
        <v>684.04052751221593</v>
      </c>
      <c r="F338" s="3">
        <f t="shared" ref="F338:F375" si="102">B338-E338</f>
        <v>28787.50364394311</v>
      </c>
      <c r="G338" s="3"/>
      <c r="H338" s="3">
        <f t="shared" si="90"/>
        <v>33255.479018438324</v>
      </c>
      <c r="I338" s="7">
        <f t="shared" si="91"/>
        <v>6.6666666666666489E-3</v>
      </c>
      <c r="J338" s="8">
        <f t="shared" si="92"/>
        <v>7.9999999999999793E-2</v>
      </c>
      <c r="K338" s="8"/>
      <c r="L338" s="8"/>
      <c r="M338" s="3"/>
      <c r="N338" s="3">
        <f t="shared" si="93"/>
        <v>-9.9198547614094252</v>
      </c>
      <c r="O338">
        <v>323</v>
      </c>
      <c r="P338" s="3">
        <f t="shared" ref="P338:P375" si="103">T337</f>
        <v>28886.261633284044</v>
      </c>
      <c r="Q338" s="5">
        <f t="shared" si="94"/>
        <v>859.69469467085196</v>
      </c>
      <c r="R338" s="3">
        <f t="shared" si="95"/>
        <v>186.55710638162611</v>
      </c>
      <c r="S338" s="5">
        <f t="shared" ref="S338:S375" si="104">Q338-R338</f>
        <v>673.13758828922585</v>
      </c>
      <c r="T338" s="3">
        <f t="shared" ref="T338:T375" si="105">P338-S338</f>
        <v>28213.12404499482</v>
      </c>
      <c r="U338" s="3"/>
      <c r="V338" s="3">
        <f t="shared" si="96"/>
        <v>32469.041500302235</v>
      </c>
      <c r="W338" s="7">
        <f t="shared" si="89"/>
        <v>6.6347828606066906E-3</v>
      </c>
      <c r="X338" s="8">
        <f t="shared" si="97"/>
        <v>7.9617394327280294E-2</v>
      </c>
    </row>
    <row r="339" spans="1:24" x14ac:dyDescent="0.3">
      <c r="A339">
        <v>324</v>
      </c>
      <c r="B339" s="3">
        <f t="shared" si="98"/>
        <v>28787.50364394311</v>
      </c>
      <c r="C339" s="5">
        <f t="shared" si="99"/>
        <v>880.51748865525144</v>
      </c>
      <c r="D339" s="3">
        <f t="shared" si="100"/>
        <v>191.91669095962075</v>
      </c>
      <c r="E339" s="5">
        <f t="shared" si="101"/>
        <v>688.60079769563072</v>
      </c>
      <c r="F339" s="3">
        <f t="shared" si="102"/>
        <v>28098.902846247478</v>
      </c>
      <c r="G339" s="3"/>
      <c r="H339" s="3">
        <f t="shared" si="90"/>
        <v>33137.520355444663</v>
      </c>
      <c r="I339" s="7">
        <f t="shared" si="91"/>
        <v>6.6666666666666272E-3</v>
      </c>
      <c r="J339" s="8">
        <f t="shared" si="92"/>
        <v>7.999999999999953E-2</v>
      </c>
      <c r="K339" s="8"/>
      <c r="L339" s="8"/>
      <c r="M339" s="3"/>
      <c r="N339" s="3">
        <f t="shared" si="93"/>
        <v>-9.7069315023625506</v>
      </c>
      <c r="O339">
        <v>324</v>
      </c>
      <c r="P339" s="3">
        <f t="shared" si="103"/>
        <v>28213.12404499482</v>
      </c>
      <c r="Q339" s="5">
        <f t="shared" si="94"/>
        <v>859.69469467085196</v>
      </c>
      <c r="R339" s="3">
        <f t="shared" si="95"/>
        <v>182.2097594572582</v>
      </c>
      <c r="S339" s="5">
        <f t="shared" si="104"/>
        <v>677.48493521359376</v>
      </c>
      <c r="T339" s="3">
        <f t="shared" si="105"/>
        <v>27535.639109781227</v>
      </c>
      <c r="U339" s="3"/>
      <c r="V339" s="3">
        <f t="shared" si="96"/>
        <v>32353.872366159325</v>
      </c>
      <c r="W339" s="7">
        <f t="shared" si="89"/>
        <v>6.6347392095707442E-3</v>
      </c>
      <c r="X339" s="8">
        <f t="shared" si="97"/>
        <v>7.9616870514848934E-2</v>
      </c>
    </row>
    <row r="340" spans="1:24" x14ac:dyDescent="0.3">
      <c r="A340">
        <v>325</v>
      </c>
      <c r="B340" s="3">
        <f t="shared" si="98"/>
        <v>28098.902846247478</v>
      </c>
      <c r="C340" s="5">
        <f t="shared" si="99"/>
        <v>880.51748865525144</v>
      </c>
      <c r="D340" s="3">
        <f t="shared" si="100"/>
        <v>187.32601897498319</v>
      </c>
      <c r="E340" s="5">
        <f t="shared" si="101"/>
        <v>693.19146968026826</v>
      </c>
      <c r="F340" s="3">
        <f t="shared" si="102"/>
        <v>27405.711376567211</v>
      </c>
      <c r="G340" s="3"/>
      <c r="H340" s="3">
        <f t="shared" si="90"/>
        <v>33019.66554917684</v>
      </c>
      <c r="I340" s="7">
        <f t="shared" si="91"/>
        <v>6.6666666666667174E-3</v>
      </c>
      <c r="J340" s="8">
        <f t="shared" si="92"/>
        <v>8.0000000000000612E-2</v>
      </c>
      <c r="K340" s="8"/>
      <c r="L340" s="8"/>
      <c r="M340" s="3"/>
      <c r="N340" s="3">
        <f t="shared" si="93"/>
        <v>-9.4916830576460995</v>
      </c>
      <c r="O340">
        <v>325</v>
      </c>
      <c r="P340" s="3">
        <f t="shared" si="103"/>
        <v>27535.639109781227</v>
      </c>
      <c r="Q340" s="5">
        <f t="shared" si="94"/>
        <v>859.69469467085196</v>
      </c>
      <c r="R340" s="3">
        <f t="shared" si="95"/>
        <v>177.83433591733709</v>
      </c>
      <c r="S340" s="5">
        <f t="shared" si="104"/>
        <v>681.8603587535149</v>
      </c>
      <c r="T340" s="3">
        <f t="shared" si="105"/>
        <v>26853.778751027712</v>
      </c>
      <c r="U340" s="3"/>
      <c r="V340" s="3">
        <f t="shared" si="96"/>
        <v>32238.804632701067</v>
      </c>
      <c r="W340" s="7">
        <f t="shared" si="89"/>
        <v>6.6346969073082457E-3</v>
      </c>
      <c r="X340" s="8">
        <f t="shared" si="97"/>
        <v>7.9616362887698952E-2</v>
      </c>
    </row>
    <row r="341" spans="1:24" x14ac:dyDescent="0.3">
      <c r="A341">
        <v>326</v>
      </c>
      <c r="B341" s="3">
        <f t="shared" si="98"/>
        <v>27405.711376567211</v>
      </c>
      <c r="C341" s="5">
        <f t="shared" si="99"/>
        <v>880.51748865525144</v>
      </c>
      <c r="D341" s="3">
        <f t="shared" si="100"/>
        <v>182.70474251044809</v>
      </c>
      <c r="E341" s="5">
        <f t="shared" si="101"/>
        <v>697.81274614480333</v>
      </c>
      <c r="F341" s="3">
        <f t="shared" si="102"/>
        <v>26707.898630422409</v>
      </c>
      <c r="G341" s="3"/>
      <c r="H341" s="3">
        <f t="shared" si="90"/>
        <v>32901.918397447727</v>
      </c>
      <c r="I341" s="7">
        <f t="shared" si="91"/>
        <v>6.6666666666667799E-3</v>
      </c>
      <c r="J341" s="8">
        <f t="shared" si="92"/>
        <v>8.0000000000001362E-2</v>
      </c>
      <c r="K341" s="8"/>
      <c r="L341" s="8"/>
      <c r="M341" s="3"/>
      <c r="N341" s="3">
        <f t="shared" si="93"/>
        <v>-9.2740880767274518</v>
      </c>
      <c r="O341">
        <v>326</v>
      </c>
      <c r="P341" s="3">
        <f t="shared" si="103"/>
        <v>26853.778751027712</v>
      </c>
      <c r="Q341" s="5">
        <f t="shared" si="94"/>
        <v>859.69469467085196</v>
      </c>
      <c r="R341" s="3">
        <f t="shared" si="95"/>
        <v>173.43065443372063</v>
      </c>
      <c r="S341" s="5">
        <f t="shared" si="104"/>
        <v>686.26404023713133</v>
      </c>
      <c r="T341" s="3">
        <f t="shared" si="105"/>
        <v>26167.51471079058</v>
      </c>
      <c r="U341" s="3"/>
      <c r="V341" s="3">
        <f t="shared" si="96"/>
        <v>32123.842007928313</v>
      </c>
      <c r="W341" s="7">
        <f t="shared" si="89"/>
        <v>6.6346559430357699E-3</v>
      </c>
      <c r="X341" s="8">
        <f t="shared" si="97"/>
        <v>7.9615871316429235E-2</v>
      </c>
    </row>
    <row r="342" spans="1:24" x14ac:dyDescent="0.3">
      <c r="A342">
        <v>327</v>
      </c>
      <c r="B342" s="3">
        <f t="shared" si="98"/>
        <v>26707.898630422409</v>
      </c>
      <c r="C342" s="5">
        <f t="shared" si="99"/>
        <v>880.51748865525144</v>
      </c>
      <c r="D342" s="3">
        <f t="shared" si="100"/>
        <v>178.05265753614941</v>
      </c>
      <c r="E342" s="5">
        <f t="shared" si="101"/>
        <v>702.46483111910197</v>
      </c>
      <c r="F342" s="3">
        <f t="shared" si="102"/>
        <v>26005.433799303308</v>
      </c>
      <c r="G342" s="3"/>
      <c r="H342" s="3">
        <f t="shared" si="90"/>
        <v>32784.28264321317</v>
      </c>
      <c r="I342" s="7">
        <f t="shared" si="91"/>
        <v>6.6666666666666922E-3</v>
      </c>
      <c r="J342" s="8">
        <f t="shared" si="92"/>
        <v>8.0000000000000307E-2</v>
      </c>
      <c r="K342" s="8"/>
      <c r="L342" s="8"/>
      <c r="M342" s="3"/>
      <c r="N342" s="3">
        <f t="shared" si="93"/>
        <v>-9.0541250289602431</v>
      </c>
      <c r="O342">
        <v>327</v>
      </c>
      <c r="P342" s="3">
        <f t="shared" si="103"/>
        <v>26167.51471079058</v>
      </c>
      <c r="Q342" s="5">
        <f t="shared" si="94"/>
        <v>859.69469467085196</v>
      </c>
      <c r="R342" s="3">
        <f t="shared" si="95"/>
        <v>168.99853250718917</v>
      </c>
      <c r="S342" s="5">
        <f t="shared" si="104"/>
        <v>690.69616216366285</v>
      </c>
      <c r="T342" s="3">
        <f t="shared" si="105"/>
        <v>25476.818548626918</v>
      </c>
      <c r="U342" s="3"/>
      <c r="V342" s="3">
        <f t="shared" si="96"/>
        <v>32008.988146282129</v>
      </c>
      <c r="W342" s="7">
        <f t="shared" si="89"/>
        <v>6.6346163061041059E-3</v>
      </c>
      <c r="X342" s="8">
        <f t="shared" si="97"/>
        <v>7.9615395673249267E-2</v>
      </c>
    </row>
    <row r="343" spans="1:24" x14ac:dyDescent="0.3">
      <c r="A343">
        <v>328</v>
      </c>
      <c r="B343" s="3">
        <f t="shared" si="98"/>
        <v>26005.433799303308</v>
      </c>
      <c r="C343" s="5">
        <f t="shared" si="99"/>
        <v>880.51748865525144</v>
      </c>
      <c r="D343" s="3">
        <f t="shared" si="100"/>
        <v>173.36955866202206</v>
      </c>
      <c r="E343" s="5">
        <f t="shared" si="101"/>
        <v>707.14792999322935</v>
      </c>
      <c r="F343" s="3">
        <f t="shared" si="102"/>
        <v>25298.285869310079</v>
      </c>
      <c r="G343" s="3"/>
      <c r="H343" s="3">
        <f t="shared" si="90"/>
        <v>32666.761975131903</v>
      </c>
      <c r="I343" s="7">
        <f t="shared" si="91"/>
        <v>6.6666666666666567E-3</v>
      </c>
      <c r="J343" s="8">
        <f t="shared" si="92"/>
        <v>7.9999999999999877E-2</v>
      </c>
      <c r="K343" s="8"/>
      <c r="L343" s="8"/>
      <c r="M343" s="3"/>
      <c r="N343" s="3">
        <f t="shared" si="93"/>
        <v>-8.8317722021398879</v>
      </c>
      <c r="O343">
        <v>328</v>
      </c>
      <c r="P343" s="3">
        <f t="shared" si="103"/>
        <v>25476.818548626918</v>
      </c>
      <c r="Q343" s="5">
        <f t="shared" si="94"/>
        <v>859.69469467085196</v>
      </c>
      <c r="R343" s="3">
        <f t="shared" si="95"/>
        <v>164.53778645988217</v>
      </c>
      <c r="S343" s="5">
        <f t="shared" si="104"/>
        <v>695.15690821096973</v>
      </c>
      <c r="T343" s="3">
        <f t="shared" si="105"/>
        <v>24781.661640415947</v>
      </c>
      <c r="U343" s="3"/>
      <c r="V343" s="3">
        <f t="shared" si="96"/>
        <v>31894.246649190536</v>
      </c>
      <c r="W343" s="7">
        <f t="shared" si="89"/>
        <v>6.6345779859979647E-3</v>
      </c>
      <c r="X343" s="8">
        <f t="shared" si="97"/>
        <v>7.961493583197557E-2</v>
      </c>
    </row>
    <row r="344" spans="1:24" x14ac:dyDescent="0.3">
      <c r="A344">
        <v>329</v>
      </c>
      <c r="B344" s="3">
        <f t="shared" si="98"/>
        <v>25298.285869310079</v>
      </c>
      <c r="C344" s="5">
        <f t="shared" si="99"/>
        <v>880.51748865525144</v>
      </c>
      <c r="D344" s="3">
        <f t="shared" si="100"/>
        <v>168.65523912873388</v>
      </c>
      <c r="E344" s="5">
        <f t="shared" si="101"/>
        <v>711.86224952651753</v>
      </c>
      <c r="F344" s="3">
        <f t="shared" si="102"/>
        <v>24586.42361978356</v>
      </c>
      <c r="G344" s="3"/>
      <c r="H344" s="3">
        <f t="shared" si="90"/>
        <v>32549.360028120649</v>
      </c>
      <c r="I344" s="7">
        <f t="shared" si="91"/>
        <v>6.6666666666666697E-3</v>
      </c>
      <c r="J344" s="8">
        <f t="shared" si="92"/>
        <v>8.0000000000000043E-2</v>
      </c>
      <c r="K344" s="8"/>
      <c r="L344" s="8"/>
      <c r="M344" s="3"/>
      <c r="N344" s="3">
        <f t="shared" si="93"/>
        <v>-8.6070077010475643</v>
      </c>
      <c r="O344">
        <v>329</v>
      </c>
      <c r="P344" s="3">
        <f t="shared" si="103"/>
        <v>24781.661640415947</v>
      </c>
      <c r="Q344" s="5">
        <f t="shared" si="94"/>
        <v>859.69469467085196</v>
      </c>
      <c r="R344" s="3">
        <f t="shared" si="95"/>
        <v>160.04823142768632</v>
      </c>
      <c r="S344" s="5">
        <f t="shared" si="104"/>
        <v>699.64646324316561</v>
      </c>
      <c r="T344" s="3">
        <f t="shared" si="105"/>
        <v>24082.01517717278</v>
      </c>
      <c r="U344" s="3"/>
      <c r="V344" s="3">
        <f t="shared" si="96"/>
        <v>31779.621065610423</v>
      </c>
      <c r="W344" s="7">
        <f t="shared" si="89"/>
        <v>6.6345409723323895E-3</v>
      </c>
      <c r="X344" s="8">
        <f t="shared" si="97"/>
        <v>7.9614491667988674E-2</v>
      </c>
    </row>
    <row r="345" spans="1:24" x14ac:dyDescent="0.3">
      <c r="A345">
        <v>330</v>
      </c>
      <c r="B345" s="3">
        <f t="shared" si="98"/>
        <v>24586.42361978356</v>
      </c>
      <c r="C345" s="5">
        <f t="shared" si="99"/>
        <v>880.51748865525144</v>
      </c>
      <c r="D345" s="3">
        <f t="shared" si="100"/>
        <v>163.90949079855707</v>
      </c>
      <c r="E345" s="5">
        <f t="shared" si="101"/>
        <v>716.6079978566944</v>
      </c>
      <c r="F345" s="3">
        <f t="shared" si="102"/>
        <v>23869.815621926864</v>
      </c>
      <c r="G345" s="3"/>
      <c r="H345" s="3">
        <f t="shared" si="90"/>
        <v>32432.080383904111</v>
      </c>
      <c r="I345" s="7">
        <f t="shared" si="91"/>
        <v>6.6666666666666992E-3</v>
      </c>
      <c r="J345" s="8">
        <f t="shared" si="92"/>
        <v>8.000000000000039E-2</v>
      </c>
      <c r="K345" s="8"/>
      <c r="L345" s="8"/>
      <c r="M345" s="3"/>
      <c r="N345" s="3">
        <f t="shared" si="93"/>
        <v>-8.379809445982886</v>
      </c>
      <c r="O345">
        <v>330</v>
      </c>
      <c r="P345" s="3">
        <f t="shared" si="103"/>
        <v>24082.01517717278</v>
      </c>
      <c r="Q345" s="5">
        <f t="shared" si="94"/>
        <v>859.69469467085196</v>
      </c>
      <c r="R345" s="3">
        <f t="shared" si="95"/>
        <v>155.52968135257419</v>
      </c>
      <c r="S345" s="5">
        <f t="shared" si="104"/>
        <v>704.16501331827772</v>
      </c>
      <c r="T345" s="3">
        <f t="shared" si="105"/>
        <v>23377.850163854502</v>
      </c>
      <c r="U345" s="3"/>
      <c r="V345" s="3">
        <f t="shared" si="96"/>
        <v>31665.114892564583</v>
      </c>
      <c r="W345" s="7">
        <f t="shared" si="89"/>
        <v>6.6345052548514591E-3</v>
      </c>
      <c r="X345" s="8">
        <f t="shared" si="97"/>
        <v>7.9614063058217513E-2</v>
      </c>
    </row>
    <row r="346" spans="1:24" x14ac:dyDescent="0.3">
      <c r="A346">
        <v>331</v>
      </c>
      <c r="B346" s="3">
        <f t="shared" si="98"/>
        <v>23869.815621926864</v>
      </c>
      <c r="C346" s="5">
        <f t="shared" si="99"/>
        <v>880.51748865525144</v>
      </c>
      <c r="D346" s="3">
        <f t="shared" si="100"/>
        <v>159.1321041461791</v>
      </c>
      <c r="E346" s="5">
        <f t="shared" si="101"/>
        <v>721.38538450907231</v>
      </c>
      <c r="F346" s="3">
        <f t="shared" si="102"/>
        <v>23148.430237417793</v>
      </c>
      <c r="G346" s="3"/>
      <c r="H346" s="3">
        <f t="shared" si="90"/>
        <v>32314.926571560085</v>
      </c>
      <c r="I346" s="7">
        <f t="shared" si="91"/>
        <v>6.6666666666666584E-3</v>
      </c>
      <c r="J346" s="8">
        <f t="shared" si="92"/>
        <v>7.9999999999999905E-2</v>
      </c>
      <c r="K346" s="8"/>
      <c r="L346" s="8"/>
      <c r="M346" s="3"/>
      <c r="N346" s="3">
        <f t="shared" si="93"/>
        <v>-8.1501551712854337</v>
      </c>
      <c r="O346">
        <v>331</v>
      </c>
      <c r="P346" s="3">
        <f t="shared" si="103"/>
        <v>23377.850163854502</v>
      </c>
      <c r="Q346" s="5">
        <f t="shared" si="94"/>
        <v>859.69469467085196</v>
      </c>
      <c r="R346" s="3">
        <f t="shared" si="95"/>
        <v>150.98194897489367</v>
      </c>
      <c r="S346" s="5">
        <f t="shared" si="104"/>
        <v>708.71274569595835</v>
      </c>
      <c r="T346" s="3">
        <f t="shared" si="105"/>
        <v>22669.137418158545</v>
      </c>
      <c r="U346" s="3"/>
      <c r="V346" s="3">
        <f t="shared" si="96"/>
        <v>31550.731575673926</v>
      </c>
      <c r="W346" s="7">
        <f t="shared" si="89"/>
        <v>6.634470823426288E-3</v>
      </c>
      <c r="X346" s="8">
        <f t="shared" si="97"/>
        <v>7.9613649881115453E-2</v>
      </c>
    </row>
    <row r="347" spans="1:24" x14ac:dyDescent="0.3">
      <c r="A347">
        <v>332</v>
      </c>
      <c r="B347" s="3">
        <f t="shared" si="98"/>
        <v>23148.430237417793</v>
      </c>
      <c r="C347" s="5">
        <f t="shared" si="99"/>
        <v>880.51748865525144</v>
      </c>
      <c r="D347" s="3">
        <f t="shared" si="100"/>
        <v>154.32286824945197</v>
      </c>
      <c r="E347" s="5">
        <f t="shared" si="101"/>
        <v>726.19462040579947</v>
      </c>
      <c r="F347" s="3">
        <f t="shared" si="102"/>
        <v>22422.235617011993</v>
      </c>
      <c r="G347" s="3"/>
      <c r="H347" s="3">
        <f t="shared" si="90"/>
        <v>32197.90206805971</v>
      </c>
      <c r="I347" s="7">
        <f t="shared" si="91"/>
        <v>6.6666666666666732E-3</v>
      </c>
      <c r="J347" s="8">
        <f t="shared" si="92"/>
        <v>8.0000000000000071E-2</v>
      </c>
      <c r="K347" s="8"/>
      <c r="L347" s="8"/>
      <c r="M347" s="3"/>
      <c r="N347" s="3">
        <f t="shared" si="93"/>
        <v>-7.9180224238446897</v>
      </c>
      <c r="O347">
        <v>332</v>
      </c>
      <c r="P347" s="3">
        <f t="shared" si="103"/>
        <v>22669.137418158545</v>
      </c>
      <c r="Q347" s="5">
        <f t="shared" si="94"/>
        <v>859.69469467085196</v>
      </c>
      <c r="R347" s="3">
        <f t="shared" si="95"/>
        <v>146.40484582560728</v>
      </c>
      <c r="S347" s="5">
        <f t="shared" si="104"/>
        <v>713.28984884524471</v>
      </c>
      <c r="T347" s="3">
        <f t="shared" si="105"/>
        <v>21955.8475693133</v>
      </c>
      <c r="U347" s="3"/>
      <c r="V347" s="3">
        <f t="shared" si="96"/>
        <v>31436.474509684907</v>
      </c>
      <c r="W347" s="7">
        <f t="shared" si="89"/>
        <v>6.6344376680531432E-3</v>
      </c>
      <c r="X347" s="8">
        <f t="shared" si="97"/>
        <v>7.9613252016637714E-2</v>
      </c>
    </row>
    <row r="348" spans="1:24" x14ac:dyDescent="0.3">
      <c r="A348">
        <v>333</v>
      </c>
      <c r="B348" s="3">
        <f t="shared" si="98"/>
        <v>22422.235617011993</v>
      </c>
      <c r="C348" s="5">
        <f t="shared" si="99"/>
        <v>880.51748865525144</v>
      </c>
      <c r="D348" s="3">
        <f t="shared" si="100"/>
        <v>149.48157078007995</v>
      </c>
      <c r="E348" s="5">
        <f t="shared" si="101"/>
        <v>731.03591787517144</v>
      </c>
      <c r="F348" s="3">
        <f t="shared" si="102"/>
        <v>21691.199699136821</v>
      </c>
      <c r="G348" s="3"/>
      <c r="H348" s="3">
        <f t="shared" si="90"/>
        <v>32081.010298802812</v>
      </c>
      <c r="I348" s="7">
        <f t="shared" si="91"/>
        <v>6.6666666666667235E-3</v>
      </c>
      <c r="J348" s="8">
        <f t="shared" si="92"/>
        <v>8.0000000000000682E-2</v>
      </c>
      <c r="K348" s="8"/>
      <c r="L348" s="8"/>
      <c r="M348" s="3"/>
      <c r="N348" s="3">
        <f t="shared" si="93"/>
        <v>-7.6833885615982069</v>
      </c>
      <c r="O348">
        <v>333</v>
      </c>
      <c r="P348" s="3">
        <f t="shared" si="103"/>
        <v>21955.8475693133</v>
      </c>
      <c r="Q348" s="5">
        <f t="shared" si="94"/>
        <v>859.69469467085196</v>
      </c>
      <c r="R348" s="3">
        <f t="shared" si="95"/>
        <v>141.79818221848174</v>
      </c>
      <c r="S348" s="5">
        <f t="shared" si="104"/>
        <v>717.89651245237019</v>
      </c>
      <c r="T348" s="3">
        <f t="shared" si="105"/>
        <v>21237.951056860929</v>
      </c>
      <c r="U348" s="3"/>
      <c r="V348" s="3">
        <f t="shared" si="96"/>
        <v>31322.347038992291</v>
      </c>
      <c r="W348" s="7">
        <f t="shared" si="89"/>
        <v>6.6344057788515287E-3</v>
      </c>
      <c r="X348" s="8">
        <f t="shared" si="97"/>
        <v>7.9612869346218348E-2</v>
      </c>
    </row>
    <row r="349" spans="1:24" x14ac:dyDescent="0.3">
      <c r="A349">
        <v>334</v>
      </c>
      <c r="B349" s="3">
        <f t="shared" si="98"/>
        <v>21691.199699136821</v>
      </c>
      <c r="C349" s="5">
        <f t="shared" si="99"/>
        <v>880.51748865525144</v>
      </c>
      <c r="D349" s="3">
        <f t="shared" si="100"/>
        <v>144.60799799424549</v>
      </c>
      <c r="E349" s="5">
        <f t="shared" si="101"/>
        <v>735.90949066100598</v>
      </c>
      <c r="F349" s="3">
        <f t="shared" si="102"/>
        <v>20955.290208475817</v>
      </c>
      <c r="G349" s="3"/>
      <c r="H349" s="3">
        <f t="shared" si="90"/>
        <v>31964.254638148501</v>
      </c>
      <c r="I349" s="7">
        <f t="shared" si="91"/>
        <v>6.6666666666669958E-3</v>
      </c>
      <c r="J349" s="8">
        <f t="shared" si="92"/>
        <v>8.0000000000003957E-2</v>
      </c>
      <c r="K349" s="8"/>
      <c r="L349" s="8"/>
      <c r="M349" s="3"/>
      <c r="N349" s="3">
        <f t="shared" si="93"/>
        <v>-7.4462307520186641</v>
      </c>
      <c r="O349">
        <v>334</v>
      </c>
      <c r="P349" s="3">
        <f t="shared" si="103"/>
        <v>21237.951056860929</v>
      </c>
      <c r="Q349" s="5">
        <f t="shared" si="94"/>
        <v>859.69469467085196</v>
      </c>
      <c r="R349" s="3">
        <f t="shared" si="95"/>
        <v>137.16176724222683</v>
      </c>
      <c r="S349" s="5">
        <f t="shared" si="104"/>
        <v>722.53292742862516</v>
      </c>
      <c r="T349" s="3">
        <f t="shared" si="105"/>
        <v>20515.418129432303</v>
      </c>
      <c r="U349" s="3"/>
      <c r="V349" s="3">
        <f t="shared" si="96"/>
        <v>31208.352458157107</v>
      </c>
      <c r="W349" s="7">
        <f t="shared" si="89"/>
        <v>6.6343751460626512E-3</v>
      </c>
      <c r="X349" s="8">
        <f t="shared" si="97"/>
        <v>7.9612501752751808E-2</v>
      </c>
    </row>
    <row r="350" spans="1:24" x14ac:dyDescent="0.3">
      <c r="A350">
        <v>335</v>
      </c>
      <c r="B350" s="3">
        <f t="shared" si="98"/>
        <v>20955.290208475817</v>
      </c>
      <c r="C350" s="5">
        <f t="shared" si="99"/>
        <v>880.51748865525144</v>
      </c>
      <c r="D350" s="3">
        <f t="shared" si="100"/>
        <v>139.70193472317212</v>
      </c>
      <c r="E350" s="5">
        <f t="shared" si="101"/>
        <v>740.8155539320793</v>
      </c>
      <c r="F350" s="3">
        <f t="shared" si="102"/>
        <v>20214.474654543737</v>
      </c>
      <c r="G350" s="3"/>
      <c r="H350" s="3">
        <f t="shared" si="90"/>
        <v>31847.638409940959</v>
      </c>
      <c r="I350" s="7">
        <f t="shared" si="91"/>
        <v>6.6666666666666827E-3</v>
      </c>
      <c r="J350" s="8">
        <f t="shared" si="92"/>
        <v>8.0000000000000196E-2</v>
      </c>
      <c r="K350" s="8"/>
      <c r="L350" s="8"/>
      <c r="M350" s="3"/>
      <c r="N350" s="3">
        <f t="shared" si="93"/>
        <v>-7.2065259705885012</v>
      </c>
      <c r="O350">
        <v>335</v>
      </c>
      <c r="P350" s="3">
        <f t="shared" si="103"/>
        <v>20515.418129432303</v>
      </c>
      <c r="Q350" s="5">
        <f t="shared" si="94"/>
        <v>859.69469467085196</v>
      </c>
      <c r="R350" s="3">
        <f t="shared" si="95"/>
        <v>132.49540875258361</v>
      </c>
      <c r="S350" s="5">
        <f t="shared" si="104"/>
        <v>727.19928591826829</v>
      </c>
      <c r="T350" s="3">
        <f t="shared" si="105"/>
        <v>19788.218843514034</v>
      </c>
      <c r="U350" s="3"/>
      <c r="V350" s="3">
        <f t="shared" si="96"/>
        <v>31094.494012420091</v>
      </c>
      <c r="W350" s="7">
        <f t="shared" si="89"/>
        <v>6.6343457600459149E-3</v>
      </c>
      <c r="X350" s="8">
        <f t="shared" si="97"/>
        <v>7.9612149120550979E-2</v>
      </c>
    </row>
    <row r="351" spans="1:24" x14ac:dyDescent="0.3">
      <c r="A351">
        <v>336</v>
      </c>
      <c r="B351" s="3">
        <f t="shared" si="98"/>
        <v>20214.474654543737</v>
      </c>
      <c r="C351" s="5">
        <f t="shared" si="99"/>
        <v>880.51748865525144</v>
      </c>
      <c r="D351" s="3">
        <f t="shared" si="100"/>
        <v>134.76316436362492</v>
      </c>
      <c r="E351" s="5">
        <f t="shared" si="101"/>
        <v>745.75432429162652</v>
      </c>
      <c r="F351" s="3">
        <f t="shared" si="102"/>
        <v>19468.720330252112</v>
      </c>
      <c r="G351" s="3"/>
      <c r="H351" s="3">
        <f t="shared" si="90"/>
        <v>31731.164888030522</v>
      </c>
      <c r="I351" s="7">
        <f t="shared" si="91"/>
        <v>6.6666666666666749E-3</v>
      </c>
      <c r="J351" s="8">
        <f t="shared" si="92"/>
        <v>8.0000000000000099E-2</v>
      </c>
      <c r="K351" s="8"/>
      <c r="L351" s="8"/>
      <c r="M351" s="3"/>
      <c r="N351" s="3">
        <f t="shared" si="93"/>
        <v>-6.9642509992634558</v>
      </c>
      <c r="O351">
        <v>336</v>
      </c>
      <c r="P351" s="3">
        <f t="shared" si="103"/>
        <v>19788.218843514034</v>
      </c>
      <c r="Q351" s="5">
        <f t="shared" si="94"/>
        <v>859.69469467085196</v>
      </c>
      <c r="R351" s="3">
        <f t="shared" si="95"/>
        <v>127.79891336436147</v>
      </c>
      <c r="S351" s="5">
        <f t="shared" si="104"/>
        <v>731.89578130649045</v>
      </c>
      <c r="T351" s="3">
        <f t="shared" si="105"/>
        <v>19056.323062207543</v>
      </c>
      <c r="U351" s="3"/>
      <c r="V351" s="3">
        <f t="shared" si="96"/>
        <v>30980.774898210384</v>
      </c>
      <c r="W351" s="7">
        <f t="shared" si="89"/>
        <v>6.6343176112810274E-3</v>
      </c>
      <c r="X351" s="8">
        <f t="shared" si="97"/>
        <v>7.9611811335372332E-2</v>
      </c>
    </row>
    <row r="352" spans="1:24" x14ac:dyDescent="0.3">
      <c r="A352">
        <v>337</v>
      </c>
      <c r="B352" s="3">
        <f t="shared" si="98"/>
        <v>19468.720330252112</v>
      </c>
      <c r="C352" s="5">
        <f t="shared" si="99"/>
        <v>880.51748865525144</v>
      </c>
      <c r="D352" s="3">
        <f t="shared" si="100"/>
        <v>129.79146886834741</v>
      </c>
      <c r="E352" s="5">
        <f t="shared" si="101"/>
        <v>750.72601978690409</v>
      </c>
      <c r="F352" s="3">
        <f t="shared" si="102"/>
        <v>18717.994310465208</v>
      </c>
      <c r="G352" s="3"/>
      <c r="H352" s="3">
        <f t="shared" si="90"/>
        <v>31614.837296790109</v>
      </c>
      <c r="I352" s="7">
        <f t="shared" si="91"/>
        <v>6.6666666666666714E-3</v>
      </c>
      <c r="J352" s="8">
        <f t="shared" si="92"/>
        <v>8.0000000000000057E-2</v>
      </c>
      <c r="K352" s="8"/>
      <c r="L352" s="8"/>
      <c r="M352" s="3"/>
      <c r="N352" s="3">
        <f t="shared" si="93"/>
        <v>-6.719382424923694</v>
      </c>
      <c r="O352">
        <v>337</v>
      </c>
      <c r="P352" s="3">
        <f t="shared" si="103"/>
        <v>19056.323062207543</v>
      </c>
      <c r="Q352" s="5">
        <f t="shared" si="94"/>
        <v>859.69469467085196</v>
      </c>
      <c r="R352" s="3">
        <f t="shared" si="95"/>
        <v>123.07208644342371</v>
      </c>
      <c r="S352" s="5">
        <f t="shared" si="104"/>
        <v>736.62260822742826</v>
      </c>
      <c r="T352" s="3">
        <f t="shared" si="105"/>
        <v>18319.700453980113</v>
      </c>
      <c r="U352" s="3"/>
      <c r="V352" s="3">
        <f t="shared" si="96"/>
        <v>30867.198263649771</v>
      </c>
      <c r="W352" s="7">
        <f t="shared" si="89"/>
        <v>6.6342906903619847E-3</v>
      </c>
      <c r="X352" s="8">
        <f t="shared" si="97"/>
        <v>7.961148828434382E-2</v>
      </c>
    </row>
    <row r="353" spans="1:24" x14ac:dyDescent="0.3">
      <c r="A353">
        <v>338</v>
      </c>
      <c r="B353" s="3">
        <f t="shared" si="98"/>
        <v>18717.994310465208</v>
      </c>
      <c r="C353" s="5">
        <f t="shared" si="99"/>
        <v>880.51748865525144</v>
      </c>
      <c r="D353" s="3">
        <f t="shared" si="100"/>
        <v>124.78662873643474</v>
      </c>
      <c r="E353" s="5">
        <f t="shared" si="101"/>
        <v>755.73085991881669</v>
      </c>
      <c r="F353" s="3">
        <f t="shared" si="102"/>
        <v>17962.26345054639</v>
      </c>
      <c r="G353" s="3"/>
      <c r="H353" s="3">
        <f t="shared" si="90"/>
        <v>31498.658811626909</v>
      </c>
      <c r="I353" s="7">
        <f t="shared" si="91"/>
        <v>6.6666666666666584E-3</v>
      </c>
      <c r="J353" s="8">
        <f t="shared" si="92"/>
        <v>7.9999999999999905E-2</v>
      </c>
      <c r="K353" s="8"/>
      <c r="L353" s="8"/>
      <c r="M353" s="3"/>
      <c r="N353" s="3">
        <f t="shared" si="93"/>
        <v>-6.4718966378131739</v>
      </c>
      <c r="O353">
        <v>338</v>
      </c>
      <c r="P353" s="3">
        <f t="shared" si="103"/>
        <v>18319.700453980113</v>
      </c>
      <c r="Q353" s="5">
        <f t="shared" si="94"/>
        <v>859.69469467085196</v>
      </c>
      <c r="R353" s="3">
        <f t="shared" si="95"/>
        <v>118.31473209862156</v>
      </c>
      <c r="S353" s="5">
        <f t="shared" si="104"/>
        <v>741.3799625722304</v>
      </c>
      <c r="T353" s="3">
        <f t="shared" si="105"/>
        <v>17578.320491407881</v>
      </c>
      <c r="U353" s="3"/>
      <c r="V353" s="3">
        <f t="shared" si="96"/>
        <v>30753.767209052283</v>
      </c>
      <c r="W353" s="7">
        <f t="shared" si="89"/>
        <v>6.6342649879977495E-3</v>
      </c>
      <c r="X353" s="8">
        <f t="shared" si="97"/>
        <v>7.9611179855972991E-2</v>
      </c>
    </row>
    <row r="354" spans="1:24" x14ac:dyDescent="0.3">
      <c r="A354">
        <v>339</v>
      </c>
      <c r="B354" s="3">
        <f t="shared" si="98"/>
        <v>17962.26345054639</v>
      </c>
      <c r="C354" s="5">
        <f t="shared" si="99"/>
        <v>880.51748865525144</v>
      </c>
      <c r="D354" s="3">
        <f t="shared" si="100"/>
        <v>119.74842300364261</v>
      </c>
      <c r="E354" s="5">
        <f t="shared" si="101"/>
        <v>760.7690656516088</v>
      </c>
      <c r="F354" s="3">
        <f t="shared" si="102"/>
        <v>17201.494384894781</v>
      </c>
      <c r="G354" s="3"/>
      <c r="H354" s="3">
        <f t="shared" si="90"/>
        <v>31382.632559489572</v>
      </c>
      <c r="I354" s="7">
        <f t="shared" si="91"/>
        <v>6.6666666666666801E-3</v>
      </c>
      <c r="J354" s="8">
        <f t="shared" si="92"/>
        <v>8.0000000000000154E-2</v>
      </c>
      <c r="K354" s="8"/>
      <c r="L354" s="8"/>
      <c r="M354" s="3"/>
      <c r="N354" s="3">
        <f t="shared" si="93"/>
        <v>-6.2217698299667177</v>
      </c>
      <c r="O354">
        <v>339</v>
      </c>
      <c r="P354" s="3">
        <f t="shared" si="103"/>
        <v>17578.320491407881</v>
      </c>
      <c r="Q354" s="5">
        <f t="shared" si="94"/>
        <v>859.69469467085196</v>
      </c>
      <c r="R354" s="3">
        <f t="shared" si="95"/>
        <v>113.5266531736759</v>
      </c>
      <c r="S354" s="5">
        <f t="shared" si="104"/>
        <v>746.16804149717609</v>
      </c>
      <c r="T354" s="3">
        <f t="shared" si="105"/>
        <v>16832.152449910704</v>
      </c>
      <c r="U354" s="3"/>
      <c r="V354" s="3">
        <f t="shared" si="96"/>
        <v>30640.484787419351</v>
      </c>
      <c r="W354" s="7">
        <f t="shared" si="89"/>
        <v>6.6342404950099554E-3</v>
      </c>
      <c r="X354" s="8">
        <f t="shared" si="97"/>
        <v>7.9610885940119461E-2</v>
      </c>
    </row>
    <row r="355" spans="1:24" x14ac:dyDescent="0.3">
      <c r="A355">
        <v>340</v>
      </c>
      <c r="B355" s="3">
        <f t="shared" si="98"/>
        <v>17201.494384894781</v>
      </c>
      <c r="C355" s="5">
        <f t="shared" si="99"/>
        <v>880.51748865525144</v>
      </c>
      <c r="D355" s="3">
        <f t="shared" si="100"/>
        <v>114.67662923263188</v>
      </c>
      <c r="E355" s="5">
        <f t="shared" si="101"/>
        <v>765.84085942261959</v>
      </c>
      <c r="F355" s="3">
        <f t="shared" si="102"/>
        <v>16435.65352547216</v>
      </c>
      <c r="G355" s="3"/>
      <c r="H355" s="3">
        <f t="shared" si="90"/>
        <v>31266.761619370733</v>
      </c>
      <c r="I355" s="7">
        <f t="shared" si="91"/>
        <v>6.6666666666666801E-3</v>
      </c>
      <c r="J355" s="8">
        <f t="shared" si="92"/>
        <v>8.0000000000000154E-2</v>
      </c>
      <c r="K355" s="8"/>
      <c r="L355" s="8"/>
      <c r="M355" s="3"/>
      <c r="N355" s="3">
        <f t="shared" si="93"/>
        <v>-5.9689779936252592</v>
      </c>
      <c r="O355">
        <v>340</v>
      </c>
      <c r="P355" s="3">
        <f t="shared" si="103"/>
        <v>16832.152449910704</v>
      </c>
      <c r="Q355" s="5">
        <f t="shared" si="94"/>
        <v>859.69469467085196</v>
      </c>
      <c r="R355" s="3">
        <f t="shared" si="95"/>
        <v>108.70765123900662</v>
      </c>
      <c r="S355" s="5">
        <f t="shared" si="104"/>
        <v>750.98704343184534</v>
      </c>
      <c r="T355" s="3">
        <f t="shared" si="105"/>
        <v>16081.165406478858</v>
      </c>
      <c r="U355" s="3"/>
      <c r="V355" s="3">
        <f t="shared" si="96"/>
        <v>30527.354004930497</v>
      </c>
      <c r="W355" s="7">
        <f t="shared" si="89"/>
        <v>6.6342172023314471E-3</v>
      </c>
      <c r="X355" s="8">
        <f t="shared" si="97"/>
        <v>7.9610606427977362E-2</v>
      </c>
    </row>
    <row r="356" spans="1:24" x14ac:dyDescent="0.3">
      <c r="A356">
        <v>341</v>
      </c>
      <c r="B356" s="3">
        <f t="shared" si="98"/>
        <v>16435.65352547216</v>
      </c>
      <c r="C356" s="5">
        <f t="shared" si="99"/>
        <v>880.51748865525144</v>
      </c>
      <c r="D356" s="3">
        <f t="shared" si="100"/>
        <v>109.57102350314774</v>
      </c>
      <c r="E356" s="5">
        <f t="shared" si="101"/>
        <v>770.94646515210366</v>
      </c>
      <c r="F356" s="3">
        <f t="shared" si="102"/>
        <v>15664.707060320057</v>
      </c>
      <c r="G356" s="3"/>
      <c r="H356" s="3">
        <f t="shared" si="90"/>
        <v>31151.04902280508</v>
      </c>
      <c r="I356" s="7">
        <f t="shared" si="91"/>
        <v>6.6666666666667981E-3</v>
      </c>
      <c r="J356" s="8">
        <f t="shared" si="92"/>
        <v>8.000000000000157E-2</v>
      </c>
      <c r="K356" s="8"/>
      <c r="L356" s="8"/>
      <c r="M356" s="3"/>
      <c r="N356" s="3">
        <f t="shared" si="93"/>
        <v>-5.7134969196384446</v>
      </c>
      <c r="O356">
        <v>341</v>
      </c>
      <c r="P356" s="3">
        <f t="shared" si="103"/>
        <v>16081.165406478858</v>
      </c>
      <c r="Q356" s="5">
        <f t="shared" si="94"/>
        <v>859.69469467085196</v>
      </c>
      <c r="R356" s="3">
        <f t="shared" si="95"/>
        <v>103.8575265835093</v>
      </c>
      <c r="S356" s="5">
        <f t="shared" si="104"/>
        <v>755.83716808734266</v>
      </c>
      <c r="T356" s="3">
        <f t="shared" si="105"/>
        <v>15325.328238391516</v>
      </c>
      <c r="U356" s="3"/>
      <c r="V356" s="3">
        <f t="shared" si="96"/>
        <v>30414.377821429582</v>
      </c>
      <c r="W356" s="7">
        <f t="shared" si="89"/>
        <v>6.6341951010045032E-3</v>
      </c>
      <c r="X356" s="8">
        <f t="shared" si="97"/>
        <v>7.9610341212054042E-2</v>
      </c>
    </row>
    <row r="357" spans="1:24" x14ac:dyDescent="0.3">
      <c r="A357">
        <v>342</v>
      </c>
      <c r="B357" s="3">
        <f t="shared" si="98"/>
        <v>15664.707060320057</v>
      </c>
      <c r="C357" s="5">
        <f t="shared" si="99"/>
        <v>880.51748865525144</v>
      </c>
      <c r="D357" s="3">
        <f t="shared" si="100"/>
        <v>104.43138040213373</v>
      </c>
      <c r="E357" s="5">
        <f t="shared" si="101"/>
        <v>776.08610825311769</v>
      </c>
      <c r="F357" s="3">
        <f t="shared" si="102"/>
        <v>14888.62095206694</v>
      </c>
      <c r="G357" s="3"/>
      <c r="H357" s="3">
        <f t="shared" si="90"/>
        <v>31035.497754362914</v>
      </c>
      <c r="I357" s="7">
        <f t="shared" si="91"/>
        <v>6.666666666667413E-3</v>
      </c>
      <c r="J357" s="8">
        <f t="shared" si="92"/>
        <v>8.0000000000008953E-2</v>
      </c>
      <c r="K357" s="8"/>
      <c r="L357" s="8"/>
      <c r="M357" s="3"/>
      <c r="N357" s="3">
        <f t="shared" si="93"/>
        <v>-5.4553021958551824</v>
      </c>
      <c r="O357">
        <v>342</v>
      </c>
      <c r="P357" s="3">
        <f t="shared" si="103"/>
        <v>15325.328238391516</v>
      </c>
      <c r="Q357" s="5">
        <f t="shared" si="94"/>
        <v>859.69469467085196</v>
      </c>
      <c r="R357" s="3">
        <f t="shared" si="95"/>
        <v>98.976078206278544</v>
      </c>
      <c r="S357" s="5">
        <f t="shared" si="104"/>
        <v>760.71861646457342</v>
      </c>
      <c r="T357" s="3">
        <f t="shared" si="105"/>
        <v>14564.609621926942</v>
      </c>
      <c r="U357" s="3"/>
      <c r="V357" s="3">
        <f t="shared" si="96"/>
        <v>30301.559150906716</v>
      </c>
      <c r="W357" s="7">
        <f t="shared" si="89"/>
        <v>6.634174182179012E-3</v>
      </c>
      <c r="X357" s="8">
        <f t="shared" si="97"/>
        <v>7.9610090186148147E-2</v>
      </c>
    </row>
    <row r="358" spans="1:24" x14ac:dyDescent="0.3">
      <c r="A358">
        <v>343</v>
      </c>
      <c r="B358" s="3">
        <f t="shared" si="98"/>
        <v>14888.62095206694</v>
      </c>
      <c r="C358" s="5">
        <f t="shared" si="99"/>
        <v>880.51748865525144</v>
      </c>
      <c r="D358" s="3">
        <f t="shared" si="100"/>
        <v>99.257473013779602</v>
      </c>
      <c r="E358" s="5">
        <f t="shared" si="101"/>
        <v>781.2600156414718</v>
      </c>
      <c r="F358" s="3">
        <f t="shared" si="102"/>
        <v>14107.360936425468</v>
      </c>
      <c r="G358" s="3"/>
      <c r="H358" s="3">
        <f t="shared" si="90"/>
        <v>30920.11075213919</v>
      </c>
      <c r="I358" s="7">
        <f t="shared" si="91"/>
        <v>6.6666666666666281E-3</v>
      </c>
      <c r="J358" s="8">
        <f t="shared" si="92"/>
        <v>7.9999999999999544E-2</v>
      </c>
      <c r="K358" s="8"/>
      <c r="L358" s="8"/>
      <c r="M358" s="3"/>
      <c r="N358" s="3">
        <f t="shared" si="93"/>
        <v>-5.194369205501431</v>
      </c>
      <c r="O358">
        <v>343</v>
      </c>
      <c r="P358" s="3">
        <f t="shared" si="103"/>
        <v>14564.609621926942</v>
      </c>
      <c r="Q358" s="5">
        <f t="shared" si="94"/>
        <v>859.69469467085196</v>
      </c>
      <c r="R358" s="3">
        <f t="shared" si="95"/>
        <v>94.063103808278171</v>
      </c>
      <c r="S358" s="5">
        <f t="shared" si="104"/>
        <v>765.63159086257383</v>
      </c>
      <c r="T358" s="3">
        <f t="shared" si="105"/>
        <v>13798.978031064369</v>
      </c>
      <c r="U358" s="3"/>
      <c r="V358" s="3">
        <f t="shared" si="96"/>
        <v>30188.900861975733</v>
      </c>
      <c r="W358" s="7">
        <f t="shared" si="89"/>
        <v>6.6341544371117285E-3</v>
      </c>
      <c r="X358" s="8">
        <f t="shared" si="97"/>
        <v>7.9609853245340742E-2</v>
      </c>
    </row>
    <row r="359" spans="1:24" x14ac:dyDescent="0.3">
      <c r="A359">
        <v>344</v>
      </c>
      <c r="B359" s="3">
        <f t="shared" si="98"/>
        <v>14107.360936425468</v>
      </c>
      <c r="C359" s="5">
        <f t="shared" si="99"/>
        <v>880.51748865525144</v>
      </c>
      <c r="D359" s="3">
        <f t="shared" si="100"/>
        <v>94.049072909503124</v>
      </c>
      <c r="E359" s="5">
        <f t="shared" si="101"/>
        <v>786.4684157457483</v>
      </c>
      <c r="F359" s="3">
        <f t="shared" si="102"/>
        <v>13320.892520679719</v>
      </c>
      <c r="G359" s="3"/>
      <c r="H359" s="3">
        <f t="shared" si="90"/>
        <v>30804.89090823822</v>
      </c>
      <c r="I359" s="7">
        <f t="shared" si="91"/>
        <v>6.6666666666666688E-3</v>
      </c>
      <c r="J359" s="8">
        <f t="shared" si="92"/>
        <v>8.0000000000000029E-2</v>
      </c>
      <c r="K359" s="8"/>
      <c r="L359" s="8"/>
      <c r="M359" s="3"/>
      <c r="N359" s="3">
        <f t="shared" si="93"/>
        <v>-4.9306731255457379</v>
      </c>
      <c r="O359">
        <v>344</v>
      </c>
      <c r="P359" s="3">
        <f t="shared" si="103"/>
        <v>13798.978031064369</v>
      </c>
      <c r="Q359" s="5">
        <f t="shared" si="94"/>
        <v>859.69469467085196</v>
      </c>
      <c r="R359" s="3">
        <f t="shared" si="95"/>
        <v>89.118399783957386</v>
      </c>
      <c r="S359" s="5">
        <f t="shared" si="104"/>
        <v>770.57629488689463</v>
      </c>
      <c r="T359" s="3">
        <f t="shared" si="105"/>
        <v>13028.401736177475</v>
      </c>
      <c r="U359" s="3"/>
      <c r="V359" s="3">
        <f t="shared" si="96"/>
        <v>30076.405778347413</v>
      </c>
      <c r="W359" s="7">
        <f t="shared" si="89"/>
        <v>6.6341358571638739E-3</v>
      </c>
      <c r="X359" s="8">
        <f t="shared" si="97"/>
        <v>7.9609630285966487E-2</v>
      </c>
    </row>
    <row r="360" spans="1:24" x14ac:dyDescent="0.3">
      <c r="A360">
        <v>345</v>
      </c>
      <c r="B360" s="3">
        <f t="shared" si="98"/>
        <v>13320.892520679719</v>
      </c>
      <c r="C360" s="5">
        <f t="shared" si="99"/>
        <v>880.51748865525144</v>
      </c>
      <c r="D360" s="3">
        <f t="shared" si="100"/>
        <v>88.805950137864798</v>
      </c>
      <c r="E360" s="5">
        <f t="shared" si="101"/>
        <v>791.71153851738666</v>
      </c>
      <c r="F360" s="3">
        <f t="shared" si="102"/>
        <v>12529.180982162332</v>
      </c>
      <c r="G360" s="3"/>
      <c r="H360" s="3">
        <f t="shared" si="90"/>
        <v>30689.841069253966</v>
      </c>
      <c r="I360" s="7">
        <f t="shared" si="91"/>
        <v>6.6666666666666471E-3</v>
      </c>
      <c r="J360" s="8">
        <f t="shared" si="92"/>
        <v>7.9999999999999766E-2</v>
      </c>
      <c r="K360" s="8"/>
      <c r="L360" s="8"/>
      <c r="M360" s="3"/>
      <c r="N360" s="3">
        <f t="shared" si="93"/>
        <v>-4.6641889250519455</v>
      </c>
      <c r="O360">
        <v>345</v>
      </c>
      <c r="P360" s="3">
        <f t="shared" si="103"/>
        <v>13028.401736177475</v>
      </c>
      <c r="Q360" s="5">
        <f t="shared" si="94"/>
        <v>859.69469467085196</v>
      </c>
      <c r="R360" s="3">
        <f t="shared" si="95"/>
        <v>84.141761212812852</v>
      </c>
      <c r="S360" s="5">
        <f t="shared" si="104"/>
        <v>775.55293345803909</v>
      </c>
      <c r="T360" s="3">
        <f t="shared" si="105"/>
        <v>12252.848802719436</v>
      </c>
      <c r="U360" s="3"/>
      <c r="V360" s="3">
        <f t="shared" si="96"/>
        <v>29964.076679298454</v>
      </c>
      <c r="W360" s="7">
        <f t="shared" ref="W360:W375" si="106">RATE(O360,$Q$10,$S$3,-T360)</f>
        <v>6.6341184338000181E-3</v>
      </c>
      <c r="X360" s="8">
        <f t="shared" si="97"/>
        <v>7.9609421205600217E-2</v>
      </c>
    </row>
    <row r="361" spans="1:24" x14ac:dyDescent="0.3">
      <c r="A361">
        <v>346</v>
      </c>
      <c r="B361" s="3">
        <f t="shared" si="98"/>
        <v>12529.180982162332</v>
      </c>
      <c r="C361" s="5">
        <f t="shared" si="99"/>
        <v>880.51748865525144</v>
      </c>
      <c r="D361" s="3">
        <f t="shared" si="100"/>
        <v>83.52787321441555</v>
      </c>
      <c r="E361" s="5">
        <f t="shared" si="101"/>
        <v>796.98961544083591</v>
      </c>
      <c r="F361" s="3">
        <f t="shared" si="102"/>
        <v>11732.191366721496</v>
      </c>
      <c r="G361" s="3"/>
      <c r="H361" s="3">
        <f t="shared" si="90"/>
        <v>30574.964036745961</v>
      </c>
      <c r="I361" s="7">
        <f t="shared" si="91"/>
        <v>6.6666666666666688E-3</v>
      </c>
      <c r="J361" s="8">
        <f t="shared" si="92"/>
        <v>8.0000000000000029E-2</v>
      </c>
      <c r="K361" s="8"/>
      <c r="L361" s="8"/>
      <c r="M361" s="3"/>
      <c r="N361" s="3">
        <f t="shared" si="93"/>
        <v>-4.3948913635191929</v>
      </c>
      <c r="O361">
        <v>346</v>
      </c>
      <c r="P361" s="3">
        <f t="shared" si="103"/>
        <v>12252.848802719436</v>
      </c>
      <c r="Q361" s="5">
        <f t="shared" si="94"/>
        <v>859.69469467085196</v>
      </c>
      <c r="R361" s="3">
        <f t="shared" si="95"/>
        <v>79.132981850896357</v>
      </c>
      <c r="S361" s="5">
        <f t="shared" si="104"/>
        <v>780.56171281995557</v>
      </c>
      <c r="T361" s="3">
        <f t="shared" si="105"/>
        <v>11472.287089899481</v>
      </c>
      <c r="U361" s="3"/>
      <c r="V361" s="3">
        <f t="shared" si="96"/>
        <v>29851.91630013609</v>
      </c>
      <c r="W361" s="7">
        <f t="shared" si="106"/>
        <v>6.634102158586481E-3</v>
      </c>
      <c r="X361" s="8">
        <f t="shared" si="97"/>
        <v>7.9609225903037775E-2</v>
      </c>
    </row>
    <row r="362" spans="1:24" x14ac:dyDescent="0.3">
      <c r="A362">
        <v>347</v>
      </c>
      <c r="B362" s="3">
        <f t="shared" si="98"/>
        <v>11732.191366721496</v>
      </c>
      <c r="C362" s="5">
        <f t="shared" si="99"/>
        <v>880.51748865525144</v>
      </c>
      <c r="D362" s="3">
        <f t="shared" si="100"/>
        <v>78.214609111476648</v>
      </c>
      <c r="E362" s="5">
        <f t="shared" si="101"/>
        <v>802.30287954377479</v>
      </c>
      <c r="F362" s="3">
        <f t="shared" si="102"/>
        <v>10929.888487177721</v>
      </c>
      <c r="G362" s="3"/>
      <c r="H362" s="3">
        <f t="shared" si="90"/>
        <v>30460.262567710968</v>
      </c>
      <c r="I362" s="7">
        <f t="shared" si="91"/>
        <v>6.6666666666666931E-3</v>
      </c>
      <c r="J362" s="8">
        <f t="shared" si="92"/>
        <v>8.0000000000000321E-2</v>
      </c>
      <c r="K362" s="8"/>
      <c r="L362" s="8"/>
      <c r="M362" s="3"/>
      <c r="N362" s="3">
        <f t="shared" si="93"/>
        <v>-4.1227549892091702</v>
      </c>
      <c r="O362">
        <v>347</v>
      </c>
      <c r="P362" s="3">
        <f t="shared" si="103"/>
        <v>11472.287089899481</v>
      </c>
      <c r="Q362" s="5">
        <f t="shared" si="94"/>
        <v>859.69469467085196</v>
      </c>
      <c r="R362" s="3">
        <f t="shared" si="95"/>
        <v>74.091854122267478</v>
      </c>
      <c r="S362" s="5">
        <f t="shared" si="104"/>
        <v>785.60284054858448</v>
      </c>
      <c r="T362" s="3">
        <f t="shared" si="105"/>
        <v>10686.684249350896</v>
      </c>
      <c r="U362" s="3"/>
      <c r="V362" s="3">
        <f t="shared" si="96"/>
        <v>29739.927332658644</v>
      </c>
      <c r="W362" s="7">
        <f t="shared" si="106"/>
        <v>6.634087023190083E-3</v>
      </c>
      <c r="X362" s="8">
        <f t="shared" si="97"/>
        <v>7.9609044278280999E-2</v>
      </c>
    </row>
    <row r="363" spans="1:24" x14ac:dyDescent="0.3">
      <c r="A363">
        <v>348</v>
      </c>
      <c r="B363" s="3">
        <f t="shared" si="98"/>
        <v>10929.888487177721</v>
      </c>
      <c r="C363" s="5">
        <f t="shared" si="99"/>
        <v>880.51748865525144</v>
      </c>
      <c r="D363" s="3">
        <f t="shared" si="100"/>
        <v>72.865923247851484</v>
      </c>
      <c r="E363" s="5">
        <f t="shared" si="101"/>
        <v>807.65156540739997</v>
      </c>
      <c r="F363" s="3">
        <f t="shared" si="102"/>
        <v>10122.236921770322</v>
      </c>
      <c r="G363" s="3"/>
      <c r="H363" s="3">
        <f t="shared" si="90"/>
        <v>30345.739375050343</v>
      </c>
      <c r="I363" s="7">
        <f t="shared" si="91"/>
        <v>6.6666666666667226E-3</v>
      </c>
      <c r="J363" s="8">
        <f t="shared" si="92"/>
        <v>8.0000000000000668E-2</v>
      </c>
      <c r="K363" s="8"/>
      <c r="L363" s="8"/>
      <c r="M363" s="3"/>
      <c r="N363" s="3">
        <f t="shared" si="93"/>
        <v>-3.8477541374602851</v>
      </c>
      <c r="O363">
        <v>348</v>
      </c>
      <c r="P363" s="3">
        <f t="shared" si="103"/>
        <v>10686.684249350896</v>
      </c>
      <c r="Q363" s="5">
        <f t="shared" si="94"/>
        <v>859.69469467085196</v>
      </c>
      <c r="R363" s="3">
        <f t="shared" si="95"/>
        <v>69.018169110391199</v>
      </c>
      <c r="S363" s="5">
        <f t="shared" si="104"/>
        <v>790.67652556046073</v>
      </c>
      <c r="T363" s="3">
        <f t="shared" si="105"/>
        <v>9896.0077237904352</v>
      </c>
      <c r="U363" s="3"/>
      <c r="V363" s="3">
        <f t="shared" si="96"/>
        <v>29628.112425611802</v>
      </c>
      <c r="W363" s="7">
        <f t="shared" si="106"/>
        <v>6.6340730193765393E-3</v>
      </c>
      <c r="X363" s="8">
        <f t="shared" si="97"/>
        <v>7.9608876232518472E-2</v>
      </c>
    </row>
    <row r="364" spans="1:24" x14ac:dyDescent="0.3">
      <c r="A364">
        <v>349</v>
      </c>
      <c r="B364" s="3">
        <f t="shared" si="98"/>
        <v>10122.236921770322</v>
      </c>
      <c r="C364" s="5">
        <f t="shared" si="99"/>
        <v>880.51748865525144</v>
      </c>
      <c r="D364" s="3">
        <f t="shared" si="100"/>
        <v>67.481579478468817</v>
      </c>
      <c r="E364" s="5">
        <f t="shared" si="101"/>
        <v>813.03590917678264</v>
      </c>
      <c r="F364" s="3">
        <f t="shared" si="102"/>
        <v>9309.2010125935394</v>
      </c>
      <c r="G364" s="3"/>
      <c r="H364" s="3">
        <f t="shared" si="90"/>
        <v>30231.397128033139</v>
      </c>
      <c r="I364" s="7">
        <f t="shared" si="91"/>
        <v>6.6666666666668709E-3</v>
      </c>
      <c r="J364" s="8">
        <f t="shared" si="92"/>
        <v>8.0000000000002458E-2</v>
      </c>
      <c r="K364" s="8"/>
      <c r="L364" s="8"/>
      <c r="M364" s="3"/>
      <c r="N364" s="3">
        <f t="shared" si="93"/>
        <v>-3.5698629289889254</v>
      </c>
      <c r="O364">
        <v>349</v>
      </c>
      <c r="P364" s="3">
        <f t="shared" si="103"/>
        <v>9896.0077237904352</v>
      </c>
      <c r="Q364" s="5">
        <f t="shared" si="94"/>
        <v>859.69469467085196</v>
      </c>
      <c r="R364" s="3">
        <f t="shared" si="95"/>
        <v>63.911716549479891</v>
      </c>
      <c r="S364" s="5">
        <f t="shared" si="104"/>
        <v>795.78297812137203</v>
      </c>
      <c r="T364" s="3">
        <f t="shared" si="105"/>
        <v>9100.2247456690639</v>
      </c>
      <c r="U364" s="3"/>
      <c r="V364" s="3">
        <f t="shared" si="96"/>
        <v>29516.474185140782</v>
      </c>
      <c r="W364" s="7">
        <f t="shared" si="106"/>
        <v>6.6340601390092076E-3</v>
      </c>
      <c r="X364" s="8">
        <f t="shared" si="97"/>
        <v>7.9608721668110491E-2</v>
      </c>
    </row>
    <row r="365" spans="1:24" x14ac:dyDescent="0.3">
      <c r="A365">
        <v>350</v>
      </c>
      <c r="B365" s="3">
        <f t="shared" si="98"/>
        <v>9309.2010125935394</v>
      </c>
      <c r="C365" s="5">
        <f t="shared" si="99"/>
        <v>880.51748865525144</v>
      </c>
      <c r="D365" s="3">
        <f t="shared" si="100"/>
        <v>62.061340083956935</v>
      </c>
      <c r="E365" s="5">
        <f t="shared" si="101"/>
        <v>818.45614857129453</v>
      </c>
      <c r="F365" s="3">
        <f t="shared" si="102"/>
        <v>8490.7448640222447</v>
      </c>
      <c r="G365" s="3"/>
      <c r="H365" s="3">
        <f t="shared" si="90"/>
        <v>30117.238452755082</v>
      </c>
      <c r="I365" s="7">
        <f t="shared" si="91"/>
        <v>6.6666666666667027E-3</v>
      </c>
      <c r="J365" s="8">
        <f t="shared" si="92"/>
        <v>8.0000000000000432E-2</v>
      </c>
      <c r="K365" s="8"/>
      <c r="L365" s="8"/>
      <c r="M365" s="3"/>
      <c r="N365" s="3">
        <f t="shared" si="93"/>
        <v>-3.2890552681775631</v>
      </c>
      <c r="O365">
        <v>350</v>
      </c>
      <c r="P365" s="3">
        <f t="shared" si="103"/>
        <v>9100.2247456690639</v>
      </c>
      <c r="Q365" s="5">
        <f t="shared" si="94"/>
        <v>859.69469467085196</v>
      </c>
      <c r="R365" s="3">
        <f t="shared" si="95"/>
        <v>58.772284815779372</v>
      </c>
      <c r="S365" s="5">
        <f t="shared" si="104"/>
        <v>800.9224098550726</v>
      </c>
      <c r="T365" s="3">
        <f t="shared" si="105"/>
        <v>8299.3023358139908</v>
      </c>
      <c r="U365" s="3"/>
      <c r="V365" s="3">
        <f t="shared" si="96"/>
        <v>29405.015175238459</v>
      </c>
      <c r="W365" s="7">
        <f t="shared" si="106"/>
        <v>6.6340483740467936E-3</v>
      </c>
      <c r="X365" s="8">
        <f t="shared" si="97"/>
        <v>7.9608580488561523E-2</v>
      </c>
    </row>
    <row r="366" spans="1:24" x14ac:dyDescent="0.3">
      <c r="A366">
        <v>351</v>
      </c>
      <c r="B366" s="3">
        <f t="shared" si="98"/>
        <v>8490.7448640222447</v>
      </c>
      <c r="C366" s="5">
        <f t="shared" si="99"/>
        <v>880.51748865525144</v>
      </c>
      <c r="D366" s="3">
        <f t="shared" si="100"/>
        <v>56.604965760148303</v>
      </c>
      <c r="E366" s="5">
        <f t="shared" si="101"/>
        <v>823.91252289510317</v>
      </c>
      <c r="F366" s="3">
        <f t="shared" si="102"/>
        <v>7666.8323411271413</v>
      </c>
      <c r="G366" s="3"/>
      <c r="H366" s="3">
        <f t="shared" si="90"/>
        <v>30003.265932593291</v>
      </c>
      <c r="I366" s="7">
        <f t="shared" si="91"/>
        <v>6.6666666666666593E-3</v>
      </c>
      <c r="J366" s="8">
        <f t="shared" si="92"/>
        <v>7.9999999999999905E-2</v>
      </c>
      <c r="K366" s="8"/>
      <c r="L366" s="8"/>
      <c r="M366" s="3"/>
      <c r="N366" s="3">
        <f t="shared" si="93"/>
        <v>-3.0053048413496128</v>
      </c>
      <c r="O366">
        <v>351</v>
      </c>
      <c r="P366" s="3">
        <f t="shared" si="103"/>
        <v>8299.3023358139908</v>
      </c>
      <c r="Q366" s="5">
        <f t="shared" si="94"/>
        <v>859.69469467085196</v>
      </c>
      <c r="R366" s="3">
        <f t="shared" si="95"/>
        <v>53.599660918798691</v>
      </c>
      <c r="S366" s="5">
        <f t="shared" si="104"/>
        <v>806.09503375205327</v>
      </c>
      <c r="T366" s="3">
        <f t="shared" si="105"/>
        <v>7493.2073020619373</v>
      </c>
      <c r="U366" s="3"/>
      <c r="V366" s="3">
        <f t="shared" si="96"/>
        <v>29293.737918189308</v>
      </c>
      <c r="W366" s="7">
        <f t="shared" si="106"/>
        <v>6.6340377165441259E-3</v>
      </c>
      <c r="X366" s="8">
        <f t="shared" si="97"/>
        <v>7.9608452598529514E-2</v>
      </c>
    </row>
    <row r="367" spans="1:24" x14ac:dyDescent="0.3">
      <c r="A367">
        <v>352</v>
      </c>
      <c r="B367" s="3">
        <f t="shared" si="98"/>
        <v>7666.8323411271413</v>
      </c>
      <c r="C367" s="5">
        <f t="shared" si="99"/>
        <v>880.51748865525144</v>
      </c>
      <c r="D367" s="3">
        <f t="shared" si="100"/>
        <v>51.11221560751428</v>
      </c>
      <c r="E367" s="5">
        <f t="shared" si="101"/>
        <v>829.40527304773718</v>
      </c>
      <c r="F367" s="3">
        <f t="shared" si="102"/>
        <v>6837.4270680794043</v>
      </c>
      <c r="G367" s="3"/>
      <c r="H367" s="3">
        <f t="shared" si="90"/>
        <v>29889.482108656921</v>
      </c>
      <c r="I367" s="7">
        <f t="shared" si="91"/>
        <v>6.6666666666666558E-3</v>
      </c>
      <c r="J367" s="8">
        <f t="shared" si="92"/>
        <v>7.9999999999999877E-2</v>
      </c>
      <c r="K367" s="8"/>
      <c r="L367" s="8"/>
      <c r="M367" s="3"/>
      <c r="N367" s="3">
        <f t="shared" si="93"/>
        <v>-2.7185851150309333</v>
      </c>
      <c r="O367">
        <v>352</v>
      </c>
      <c r="P367" s="3">
        <f t="shared" si="103"/>
        <v>7493.2073020619373</v>
      </c>
      <c r="Q367" s="5">
        <f t="shared" si="94"/>
        <v>859.69469467085196</v>
      </c>
      <c r="R367" s="3">
        <f t="shared" si="95"/>
        <v>48.393630492483346</v>
      </c>
      <c r="S367" s="5">
        <f t="shared" si="104"/>
        <v>811.30106417836862</v>
      </c>
      <c r="T367" s="3">
        <f t="shared" si="105"/>
        <v>6681.9062378835688</v>
      </c>
      <c r="U367" s="3"/>
      <c r="V367" s="3">
        <f t="shared" si="96"/>
        <v>29182.644895009442</v>
      </c>
      <c r="W367" s="7">
        <f t="shared" si="106"/>
        <v>6.6340281586486733E-3</v>
      </c>
      <c r="X367" s="8">
        <f t="shared" si="97"/>
        <v>7.9608337903784077E-2</v>
      </c>
    </row>
    <row r="368" spans="1:24" x14ac:dyDescent="0.3">
      <c r="A368">
        <v>353</v>
      </c>
      <c r="B368" s="3">
        <f t="shared" si="98"/>
        <v>6837.4270680794043</v>
      </c>
      <c r="C368" s="5">
        <f t="shared" si="99"/>
        <v>880.51748865525144</v>
      </c>
      <c r="D368" s="3">
        <f t="shared" si="100"/>
        <v>45.582847120529365</v>
      </c>
      <c r="E368" s="5">
        <f t="shared" si="101"/>
        <v>834.93464153472212</v>
      </c>
      <c r="F368" s="3">
        <f t="shared" si="102"/>
        <v>6002.4924265446825</v>
      </c>
      <c r="G368" s="3"/>
      <c r="H368" s="3">
        <f t="shared" si="90"/>
        <v>29775.889480233753</v>
      </c>
      <c r="I368" s="7">
        <f t="shared" si="91"/>
        <v>6.6666666666666949E-3</v>
      </c>
      <c r="J368" s="8">
        <f t="shared" si="92"/>
        <v>8.0000000000000335E-2</v>
      </c>
      <c r="K368" s="8"/>
      <c r="L368" s="8"/>
      <c r="M368" s="3"/>
      <c r="N368" s="3">
        <f t="shared" si="93"/>
        <v>-2.4288693341979837</v>
      </c>
      <c r="O368">
        <v>353</v>
      </c>
      <c r="P368" s="3">
        <f t="shared" si="103"/>
        <v>6681.9062378835688</v>
      </c>
      <c r="Q368" s="5">
        <f t="shared" si="94"/>
        <v>859.69469467085196</v>
      </c>
      <c r="R368" s="3">
        <f t="shared" si="95"/>
        <v>43.153977786331382</v>
      </c>
      <c r="S368" s="5">
        <f t="shared" si="104"/>
        <v>816.54071688452063</v>
      </c>
      <c r="T368" s="3">
        <f t="shared" si="105"/>
        <v>5865.3655209990484</v>
      </c>
      <c r="U368" s="3"/>
      <c r="V368" s="3">
        <f t="shared" si="96"/>
        <v>29071.738545882567</v>
      </c>
      <c r="W368" s="7">
        <f t="shared" si="106"/>
        <v>6.6340196926001228E-3</v>
      </c>
      <c r="X368" s="8">
        <f t="shared" si="97"/>
        <v>7.960823631120148E-2</v>
      </c>
    </row>
    <row r="369" spans="1:24" x14ac:dyDescent="0.3">
      <c r="A369">
        <v>354</v>
      </c>
      <c r="B369" s="3">
        <f t="shared" si="98"/>
        <v>6002.4924265446825</v>
      </c>
      <c r="C369" s="5">
        <f t="shared" si="99"/>
        <v>880.51748865525144</v>
      </c>
      <c r="D369" s="3">
        <f t="shared" si="100"/>
        <v>40.016616176964554</v>
      </c>
      <c r="E369" s="5">
        <f t="shared" si="101"/>
        <v>840.50087247828685</v>
      </c>
      <c r="F369" s="3">
        <f t="shared" si="102"/>
        <v>5161.991554066396</v>
      </c>
      <c r="G369" s="3"/>
      <c r="H369" s="3">
        <f t="shared" si="90"/>
        <v>29662.490505232574</v>
      </c>
      <c r="I369" s="7">
        <f t="shared" si="91"/>
        <v>6.6666666666666506E-3</v>
      </c>
      <c r="J369" s="8">
        <f t="shared" si="92"/>
        <v>7.9999999999999807E-2</v>
      </c>
      <c r="K369" s="8"/>
      <c r="L369" s="8"/>
      <c r="M369" s="3"/>
      <c r="N369" s="3">
        <f t="shared" si="93"/>
        <v>-2.1361305205123671</v>
      </c>
      <c r="O369">
        <v>354</v>
      </c>
      <c r="P369" s="3">
        <f t="shared" si="103"/>
        <v>5865.3655209990484</v>
      </c>
      <c r="Q369" s="5">
        <f t="shared" si="94"/>
        <v>859.69469467085196</v>
      </c>
      <c r="R369" s="3">
        <f t="shared" si="95"/>
        <v>37.880485656452187</v>
      </c>
      <c r="S369" s="5">
        <f t="shared" si="104"/>
        <v>821.81420901439981</v>
      </c>
      <c r="T369" s="3">
        <f t="shared" si="105"/>
        <v>5043.5513119846482</v>
      </c>
      <c r="U369" s="3"/>
      <c r="V369" s="3">
        <f t="shared" si="96"/>
        <v>28961.021270591977</v>
      </c>
      <c r="W369" s="7">
        <f t="shared" si="106"/>
        <v>6.6340123107290604E-3</v>
      </c>
      <c r="X369" s="8">
        <f t="shared" si="97"/>
        <v>7.9608147728748718E-2</v>
      </c>
    </row>
    <row r="370" spans="1:24" x14ac:dyDescent="0.3">
      <c r="A370">
        <v>355</v>
      </c>
      <c r="B370" s="3">
        <f t="shared" si="98"/>
        <v>5161.991554066396</v>
      </c>
      <c r="C370" s="5">
        <f t="shared" si="99"/>
        <v>880.51748865525144</v>
      </c>
      <c r="D370" s="3">
        <f t="shared" si="100"/>
        <v>34.413277027109309</v>
      </c>
      <c r="E370" s="5">
        <f t="shared" si="101"/>
        <v>846.10421162814214</v>
      </c>
      <c r="F370" s="3">
        <f t="shared" si="102"/>
        <v>4315.8873424382537</v>
      </c>
      <c r="G370" s="3"/>
      <c r="H370" s="3">
        <f t="shared" si="90"/>
        <v>29549.287600621748</v>
      </c>
      <c r="I370" s="7">
        <f t="shared" si="91"/>
        <v>6.6666666666666411E-3</v>
      </c>
      <c r="J370" s="8">
        <f t="shared" si="92"/>
        <v>7.9999999999999696E-2</v>
      </c>
      <c r="K370" s="8"/>
      <c r="L370" s="8"/>
      <c r="M370" s="3"/>
      <c r="N370" s="3">
        <f t="shared" si="93"/>
        <v>-1.8403414705417873</v>
      </c>
      <c r="O370">
        <v>355</v>
      </c>
      <c r="P370" s="3">
        <f t="shared" si="103"/>
        <v>5043.5513119846482</v>
      </c>
      <c r="Q370" s="5">
        <f t="shared" si="94"/>
        <v>859.69469467085196</v>
      </c>
      <c r="R370" s="3">
        <f t="shared" si="95"/>
        <v>32.572935556567522</v>
      </c>
      <c r="S370" s="5">
        <f t="shared" si="104"/>
        <v>827.12175911428449</v>
      </c>
      <c r="T370" s="3">
        <f t="shared" si="105"/>
        <v>4216.4295528703642</v>
      </c>
      <c r="U370" s="3"/>
      <c r="V370" s="3">
        <f t="shared" si="96"/>
        <v>28850.495428948685</v>
      </c>
      <c r="W370" s="7">
        <f t="shared" si="106"/>
        <v>6.6340060054556893E-3</v>
      </c>
      <c r="X370" s="8">
        <f t="shared" si="97"/>
        <v>7.9608072065468272E-2</v>
      </c>
    </row>
    <row r="371" spans="1:24" x14ac:dyDescent="0.3">
      <c r="A371">
        <v>356</v>
      </c>
      <c r="B371" s="3">
        <f t="shared" si="98"/>
        <v>4315.8873424382537</v>
      </c>
      <c r="C371" s="5">
        <f t="shared" si="99"/>
        <v>880.51748865525144</v>
      </c>
      <c r="D371" s="3">
        <f t="shared" si="100"/>
        <v>28.772582282921693</v>
      </c>
      <c r="E371" s="5">
        <f t="shared" si="101"/>
        <v>851.74490637232975</v>
      </c>
      <c r="F371" s="3">
        <f t="shared" si="102"/>
        <v>3464.1424360659239</v>
      </c>
      <c r="G371" s="3"/>
      <c r="H371" s="3">
        <f t="shared" si="90"/>
        <v>29436.283142863569</v>
      </c>
      <c r="I371" s="7">
        <f t="shared" si="91"/>
        <v>6.666666666666733E-3</v>
      </c>
      <c r="J371" s="8">
        <f t="shared" si="92"/>
        <v>8.0000000000000793E-2</v>
      </c>
      <c r="K371" s="8"/>
      <c r="L371" s="8"/>
      <c r="M371" s="3"/>
      <c r="N371" s="3">
        <f t="shared" si="93"/>
        <v>-1.5414747539672575</v>
      </c>
      <c r="O371">
        <v>356</v>
      </c>
      <c r="P371" s="3">
        <f t="shared" si="103"/>
        <v>4216.4295528703642</v>
      </c>
      <c r="Q371" s="5">
        <f t="shared" si="94"/>
        <v>859.69469467085196</v>
      </c>
      <c r="R371" s="3">
        <f t="shared" si="95"/>
        <v>27.231107528954436</v>
      </c>
      <c r="S371" s="5">
        <f t="shared" si="104"/>
        <v>832.46358714189751</v>
      </c>
      <c r="T371" s="3">
        <f t="shared" si="105"/>
        <v>3383.9659657284665</v>
      </c>
      <c r="U371" s="3"/>
      <c r="V371" s="3">
        <f t="shared" si="96"/>
        <v>28740.163341215557</v>
      </c>
      <c r="W371" s="7">
        <f t="shared" si="106"/>
        <v>6.6340007692887388E-3</v>
      </c>
      <c r="X371" s="8">
        <f t="shared" si="97"/>
        <v>7.9608009231464869E-2</v>
      </c>
    </row>
    <row r="372" spans="1:24" x14ac:dyDescent="0.3">
      <c r="A372">
        <v>357</v>
      </c>
      <c r="B372" s="3">
        <f t="shared" si="98"/>
        <v>3464.1424360659239</v>
      </c>
      <c r="C372" s="5">
        <f t="shared" si="99"/>
        <v>880.51748865525144</v>
      </c>
      <c r="D372" s="3">
        <f t="shared" si="100"/>
        <v>23.094282907106162</v>
      </c>
      <c r="E372" s="5">
        <f t="shared" si="101"/>
        <v>857.42320574814528</v>
      </c>
      <c r="F372" s="3">
        <f t="shared" si="102"/>
        <v>2606.7192303177785</v>
      </c>
      <c r="G372" s="3"/>
      <c r="H372" s="3">
        <f t="shared" si="90"/>
        <v>29323.479468344816</v>
      </c>
      <c r="I372" s="7">
        <f t="shared" si="91"/>
        <v>6.6666666666671259E-3</v>
      </c>
      <c r="J372" s="8">
        <f t="shared" si="92"/>
        <v>8.0000000000005511E-2</v>
      </c>
      <c r="K372" s="8"/>
      <c r="L372" s="8"/>
      <c r="M372" s="3"/>
      <c r="N372" s="3">
        <f t="shared" si="93"/>
        <v>-1.2395027117764847</v>
      </c>
      <c r="O372">
        <v>357</v>
      </c>
      <c r="P372" s="3">
        <f t="shared" si="103"/>
        <v>3383.9659657284665</v>
      </c>
      <c r="Q372" s="5">
        <f t="shared" si="94"/>
        <v>859.69469467085196</v>
      </c>
      <c r="R372" s="3">
        <f t="shared" si="95"/>
        <v>21.854780195329678</v>
      </c>
      <c r="S372" s="5">
        <f t="shared" si="104"/>
        <v>837.83991447552228</v>
      </c>
      <c r="T372" s="3">
        <f t="shared" si="105"/>
        <v>2546.1260512529443</v>
      </c>
      <c r="U372" s="3"/>
      <c r="V372" s="3">
        <f t="shared" si="96"/>
        <v>28630.027288527661</v>
      </c>
      <c r="W372" s="7">
        <f t="shared" si="106"/>
        <v>6.6339965948241158E-3</v>
      </c>
      <c r="X372" s="8">
        <f t="shared" si="97"/>
        <v>7.9607959137889386E-2</v>
      </c>
    </row>
    <row r="373" spans="1:24" x14ac:dyDescent="0.3">
      <c r="A373">
        <v>358</v>
      </c>
      <c r="B373" s="3">
        <f t="shared" si="98"/>
        <v>2606.7192303177785</v>
      </c>
      <c r="C373" s="5">
        <f t="shared" si="99"/>
        <v>880.51748865525144</v>
      </c>
      <c r="D373" s="3">
        <f t="shared" si="100"/>
        <v>17.378128202118525</v>
      </c>
      <c r="E373" s="5">
        <f t="shared" si="101"/>
        <v>863.13936045313289</v>
      </c>
      <c r="F373" s="3">
        <f t="shared" si="102"/>
        <v>1743.5798698646456</v>
      </c>
      <c r="G373" s="3"/>
      <c r="H373" s="3">
        <f t="shared" si="90"/>
        <v>29210.87887380334</v>
      </c>
      <c r="I373" s="7">
        <f t="shared" si="91"/>
        <v>6.6666666666666567E-3</v>
      </c>
      <c r="J373" s="8">
        <f t="shared" si="92"/>
        <v>7.9999999999999877E-2</v>
      </c>
      <c r="K373" s="8"/>
      <c r="L373" s="8"/>
      <c r="M373" s="3"/>
      <c r="N373" s="3">
        <f t="shared" si="93"/>
        <v>-0.9343974544432605</v>
      </c>
      <c r="O373">
        <v>358</v>
      </c>
      <c r="P373" s="3">
        <f t="shared" si="103"/>
        <v>2546.1260512529443</v>
      </c>
      <c r="Q373" s="5">
        <f t="shared" si="94"/>
        <v>859.69469467085196</v>
      </c>
      <c r="R373" s="3">
        <f t="shared" si="95"/>
        <v>16.443730747675264</v>
      </c>
      <c r="S373" s="5">
        <f t="shared" si="104"/>
        <v>843.25096392317664</v>
      </c>
      <c r="T373" s="3">
        <f t="shared" si="105"/>
        <v>1702.8750873297677</v>
      </c>
      <c r="U373" s="3"/>
      <c r="V373" s="3">
        <f t="shared" si="96"/>
        <v>28520.089513308758</v>
      </c>
      <c r="W373" s="7">
        <f t="shared" si="106"/>
        <v>6.6339934747419744E-3</v>
      </c>
      <c r="X373" s="8">
        <f t="shared" si="97"/>
        <v>7.96079216969037E-2</v>
      </c>
    </row>
    <row r="374" spans="1:24" x14ac:dyDescent="0.3">
      <c r="A374">
        <v>359</v>
      </c>
      <c r="B374" s="3">
        <f t="shared" si="98"/>
        <v>1743.5798698646456</v>
      </c>
      <c r="C374" s="5">
        <f t="shared" si="99"/>
        <v>880.51748865525144</v>
      </c>
      <c r="D374" s="3">
        <f t="shared" si="100"/>
        <v>11.623865799097638</v>
      </c>
      <c r="E374" s="5">
        <f t="shared" si="101"/>
        <v>868.8936228561538</v>
      </c>
      <c r="F374" s="3">
        <f t="shared" si="102"/>
        <v>874.68624700849182</v>
      </c>
      <c r="G374" s="3"/>
      <c r="H374" s="3">
        <f t="shared" si="90"/>
        <v>29098.483616750713</v>
      </c>
      <c r="I374" s="7">
        <f t="shared" si="91"/>
        <v>6.6666666666667079E-3</v>
      </c>
      <c r="J374" s="8">
        <f t="shared" si="92"/>
        <v>8.0000000000000487E-2</v>
      </c>
      <c r="K374" s="8"/>
      <c r="L374" s="8"/>
      <c r="M374" s="3"/>
      <c r="N374" s="3">
        <f t="shared" si="93"/>
        <v>-0.62613086009288921</v>
      </c>
      <c r="O374">
        <v>359</v>
      </c>
      <c r="P374" s="3">
        <f t="shared" si="103"/>
        <v>1702.8750873297677</v>
      </c>
      <c r="Q374" s="5">
        <f t="shared" si="94"/>
        <v>859.69469467085196</v>
      </c>
      <c r="R374" s="3">
        <f t="shared" si="95"/>
        <v>10.997734939004749</v>
      </c>
      <c r="S374" s="5">
        <f t="shared" si="104"/>
        <v>848.69695973184719</v>
      </c>
      <c r="T374" s="3">
        <f t="shared" si="105"/>
        <v>854.17812759792048</v>
      </c>
      <c r="U374" s="3"/>
      <c r="V374" s="3">
        <f t="shared" si="96"/>
        <v>28410.352219683984</v>
      </c>
      <c r="W374" s="7">
        <f t="shared" si="106"/>
        <v>6.6339914018102072E-3</v>
      </c>
      <c r="X374" s="8">
        <f t="shared" si="97"/>
        <v>7.9607896821722479E-2</v>
      </c>
    </row>
    <row r="375" spans="1:24" x14ac:dyDescent="0.3">
      <c r="A375">
        <v>360</v>
      </c>
      <c r="B375" s="3">
        <f t="shared" si="98"/>
        <v>874.68624700849182</v>
      </c>
      <c r="C375" s="5">
        <f t="shared" si="99"/>
        <v>880.51748865525144</v>
      </c>
      <c r="D375" s="3">
        <f t="shared" si="100"/>
        <v>5.8312416467232788</v>
      </c>
      <c r="E375" s="5">
        <f t="shared" si="101"/>
        <v>874.6862470085282</v>
      </c>
      <c r="F375" s="3">
        <f t="shared" si="102"/>
        <v>-3.637978807091713E-11</v>
      </c>
      <c r="G375" s="3"/>
      <c r="H375" s="3">
        <f t="shared" si="90"/>
        <v>28986.295915891063</v>
      </c>
      <c r="I375" s="7">
        <f t="shared" si="91"/>
        <v>6.6666666666666471E-3</v>
      </c>
      <c r="J375" s="8">
        <f t="shared" si="92"/>
        <v>7.9999999999999766E-2</v>
      </c>
      <c r="K375" s="8"/>
      <c r="L375" s="8"/>
      <c r="M375" s="3"/>
      <c r="N375" s="3">
        <f t="shared" si="93"/>
        <v>-0.31467457265337551</v>
      </c>
      <c r="O375">
        <v>360</v>
      </c>
      <c r="P375" s="3">
        <f t="shared" si="103"/>
        <v>854.17812759792048</v>
      </c>
      <c r="Q375" s="5">
        <f t="shared" si="94"/>
        <v>859.69469467085196</v>
      </c>
      <c r="R375" s="3">
        <f t="shared" si="95"/>
        <v>5.5165670740699033</v>
      </c>
      <c r="S375" s="5">
        <f t="shared" si="104"/>
        <v>854.17812759678202</v>
      </c>
      <c r="T375" s="3">
        <f t="shared" si="105"/>
        <v>1.1384599929442629E-9</v>
      </c>
      <c r="U375" s="3"/>
      <c r="V375" s="3">
        <f t="shared" si="96"/>
        <v>28300.817573888751</v>
      </c>
      <c r="W375" s="7">
        <f t="shared" si="106"/>
        <v>6.6339903688781617E-3</v>
      </c>
      <c r="X375" s="8">
        <f t="shared" si="97"/>
        <v>7.9607884426537934E-2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Babson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Michael Goldstein</cp:lastModifiedBy>
  <cp:revision/>
  <dcterms:created xsi:type="dcterms:W3CDTF">2011-10-31T16:15:58Z</dcterms:created>
  <dcterms:modified xsi:type="dcterms:W3CDTF">2025-02-13T13:45:34Z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b306a34-4f90-403b-9fff-d1d3d6603342_Enabled">
    <vt:lpwstr>true</vt:lpwstr>
  </property>
  <property fmtid="{D5CDD505-2E9C-101B-9397-08002B2CF9AE}" pid="3" name="MSIP_Label_8b306a34-4f90-403b-9fff-d1d3d6603342_SetDate">
    <vt:lpwstr>2024-10-02T19:11:10Z</vt:lpwstr>
  </property>
  <property fmtid="{D5CDD505-2E9C-101B-9397-08002B2CF9AE}" pid="4" name="MSIP_Label_8b306a34-4f90-403b-9fff-d1d3d6603342_Method">
    <vt:lpwstr>Standard</vt:lpwstr>
  </property>
  <property fmtid="{D5CDD505-2E9C-101B-9397-08002B2CF9AE}" pid="5" name="MSIP_Label_8b306a34-4f90-403b-9fff-d1d3d6603342_Name">
    <vt:lpwstr>General</vt:lpwstr>
  </property>
  <property fmtid="{D5CDD505-2E9C-101B-9397-08002B2CF9AE}" pid="6" name="MSIP_Label_8b306a34-4f90-403b-9fff-d1d3d6603342_SiteId">
    <vt:lpwstr>e83d2ad7-3bcd-4d5c-9d6c-6ffa1a4434bf</vt:lpwstr>
  </property>
  <property fmtid="{D5CDD505-2E9C-101B-9397-08002B2CF9AE}" pid="7" name="MSIP_Label_8b306a34-4f90-403b-9fff-d1d3d6603342_ActionId">
    <vt:lpwstr>1d67852d-6e9c-43c7-83b3-1ae24ea4e6be</vt:lpwstr>
  </property>
  <property fmtid="{D5CDD505-2E9C-101B-9397-08002B2CF9AE}" pid="8" name="MSIP_Label_8b306a34-4f90-403b-9fff-d1d3d6603342_ContentBits">
    <vt:lpwstr>0</vt:lpwstr>
  </property>
</Properties>
</file>